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firstSheet="5" activeTab="6"/>
  </bookViews>
  <sheets>
    <sheet name="2015" sheetId="1" state="hidden" r:id="rId1"/>
    <sheet name="2016" sheetId="2" state="hidden" r:id="rId2"/>
    <sheet name="2017" sheetId="3" state="hidden" r:id="rId3"/>
    <sheet name="2018" sheetId="4" state="hidden" r:id="rId4"/>
    <sheet name="2019" sheetId="5" state="hidden" r:id="rId5"/>
    <sheet name="2020" sheetId="6" r:id="rId6"/>
    <sheet name="5mfeletti" sheetId="7" r:id="rId7"/>
  </sheets>
  <definedNames>
    <definedName name="_xlnm._FilterDatabase" localSheetId="0" hidden="1">'2015'!$A$3:$F$119</definedName>
    <definedName name="_xlnm._FilterDatabase" localSheetId="1" hidden="1">'2016'!$C$1:$C$1248</definedName>
    <definedName name="_xlnm.Print_Area" localSheetId="5">'2020'!$A$1:$L$64</definedName>
  </definedNames>
  <calcPr fullCalcOnLoad="1"/>
</workbook>
</file>

<file path=xl/sharedStrings.xml><?xml version="1.0" encoding="utf-8"?>
<sst xmlns="http://schemas.openxmlformats.org/spreadsheetml/2006/main" count="2745" uniqueCount="1605">
  <si>
    <t>Sorszám</t>
  </si>
  <si>
    <t>Növényvédő és Kártevőirtó Kft.</t>
  </si>
  <si>
    <t>vadgesztenyefák, platánfák permetezése</t>
  </si>
  <si>
    <t>GreenDoc Systems Kft.</t>
  </si>
  <si>
    <t>Nettó</t>
  </si>
  <si>
    <t>Bruttó (kifizetendő)</t>
  </si>
  <si>
    <t>Városi Sport Egyesület</t>
  </si>
  <si>
    <t>tornaterem használat és támogatás</t>
  </si>
  <si>
    <t>MVM Partner Zrt.</t>
  </si>
  <si>
    <t>Hírös Geo Kft.</t>
  </si>
  <si>
    <t>Főplébániai Karitász Alapítvány</t>
  </si>
  <si>
    <t>Baupiktor Kft.</t>
  </si>
  <si>
    <t>Sipos Szabó István</t>
  </si>
  <si>
    <t>Csikós János</t>
  </si>
  <si>
    <t>önk. Tulajdonát képező épületek szellőző, víz, fűtésrendszer javítási és karbantartási, fűtés üz. Munkái</t>
  </si>
  <si>
    <t>3200/óra</t>
  </si>
  <si>
    <t>Vagyonvédelmi és Bűnmegelőzési Alapítvány</t>
  </si>
  <si>
    <t>Kécskegép Kft.</t>
  </si>
  <si>
    <t>Tamira Bt.</t>
  </si>
  <si>
    <t>Synlab Kft.</t>
  </si>
  <si>
    <t>fürdővíz vizsgálat</t>
  </si>
  <si>
    <t>Zephyr Kft.</t>
  </si>
  <si>
    <t>szúnyogirtás</t>
  </si>
  <si>
    <t>Munkaügyi Kp - Járási Hivatal</t>
  </si>
  <si>
    <t>sporttelep térítésmentes használata</t>
  </si>
  <si>
    <t>Blachere Illumination</t>
  </si>
  <si>
    <t>Józsa Béláné</t>
  </si>
  <si>
    <t>Pesti Róbert</t>
  </si>
  <si>
    <t>Magyar Államkincstár</t>
  </si>
  <si>
    <t>forgótőke különbözet</t>
  </si>
  <si>
    <t>Balla Stúdió Bt.</t>
  </si>
  <si>
    <t>Thermo-Saves Kft.</t>
  </si>
  <si>
    <t>Rákóczi István egyéni vállalkozó</t>
  </si>
  <si>
    <t>MEGÁLLAPODÁSOK 2015</t>
  </si>
  <si>
    <t>EH-SZER</t>
  </si>
  <si>
    <t>közvilágítás aktív berendezések használatata</t>
  </si>
  <si>
    <t>GreenDoc Systems</t>
  </si>
  <si>
    <t>digitális dokumentum tároló és visszakereső szoftver</t>
  </si>
  <si>
    <t>Mátraholding Zrt.</t>
  </si>
  <si>
    <t>Duna Aszfalt Kft.</t>
  </si>
  <si>
    <t>útfelújítási munkák (Kurázs dűlő és Hajtó út)</t>
  </si>
  <si>
    <t>járda és útfelújítási munkák (Kőrösi, Templom előtt, Rákóczi, Fürdő, Termál előtt a Bem utca csatlakozásáig)</t>
  </si>
  <si>
    <t>PolyPlan Consult Kft.</t>
  </si>
  <si>
    <t>belterületi árvízvédelmi töltés műszaki ellenőrzés III. sz. módosítás</t>
  </si>
  <si>
    <t>Aquarea Kft.</t>
  </si>
  <si>
    <t>útépítési munkák műszaki ellenőrzése</t>
  </si>
  <si>
    <t>képviselők</t>
  </si>
  <si>
    <t>átutalási megbízás</t>
  </si>
  <si>
    <t>E-Kata</t>
  </si>
  <si>
    <t>kataszeri vagyongazdálkodási rendszer</t>
  </si>
  <si>
    <t>varrodai eszközök megvásárlása</t>
  </si>
  <si>
    <t>Kurázs dűlő és Hajtó út járda, útépítési munka műszaki ellenőrzése</t>
  </si>
  <si>
    <t>Erős és I Kft.</t>
  </si>
  <si>
    <t>2072/4 és 2072/6 ingatlanok megvásárlása</t>
  </si>
  <si>
    <t>Aradi János Istvánné</t>
  </si>
  <si>
    <t>Arany János u. 3. sz. alatti ingatlan 2231. hrsz. megvásárlása</t>
  </si>
  <si>
    <t>geodéziai feladatok ellátására vonatkozó keretszerződés meghosszabbítása 2015. december 31-ig</t>
  </si>
  <si>
    <t>Holt-Tisza III-as szakasz kotrás</t>
  </si>
  <si>
    <t>Hálózati csatlakozási szerződés HoltTisza III. Tó</t>
  </si>
  <si>
    <t>E.on Tiszántúli Áramhálózati Zrt.</t>
  </si>
  <si>
    <t>Jakabnet Szoftverház</t>
  </si>
  <si>
    <t>WINIKSZ módosítása</t>
  </si>
  <si>
    <t>AerisOrgona Kft.</t>
  </si>
  <si>
    <t>orgonafelújítás (Református Templom)</t>
  </si>
  <si>
    <t>Hálózati csatlakozási szerződés szabadstrand 05. hrsz. strand illemhely</t>
  </si>
  <si>
    <t xml:space="preserve">orgonaátépítés II. ütem </t>
  </si>
  <si>
    <t>Walter Lászlóné</t>
  </si>
  <si>
    <t>0268/35. külterületi ingatlan adásvételi szerződés</t>
  </si>
  <si>
    <t>Pacziga Kft.</t>
  </si>
  <si>
    <t>betondarálás</t>
  </si>
  <si>
    <t>38100/óra</t>
  </si>
  <si>
    <t>VIKÖV Víziközmű Kft.</t>
  </si>
  <si>
    <t>ivóvíz közmű vagyon</t>
  </si>
  <si>
    <t>Módra Orbán</t>
  </si>
  <si>
    <t>megbízási szerződés</t>
  </si>
  <si>
    <t>Magyar Posta Zrt.</t>
  </si>
  <si>
    <t>12. sz. szerződés módosítás</t>
  </si>
  <si>
    <t>Barna Attila</t>
  </si>
  <si>
    <t xml:space="preserve">tekepálya felújítás </t>
  </si>
  <si>
    <t>Szíjj és Czira</t>
  </si>
  <si>
    <t>Arany J. Műv. Kp., Egészségház, MZS Kollégium  energ. Közbeszerzési elj.</t>
  </si>
  <si>
    <t>Bács-Kiskun Megyei Rendőr-Főkapitányság</t>
  </si>
  <si>
    <t>támogatás</t>
  </si>
  <si>
    <t>önkormányzati üdülő épületének bádogozási munkáinak felújítása, cseréje</t>
  </si>
  <si>
    <t xml:space="preserve">piactérhez anyagvásárlás </t>
  </si>
  <si>
    <t>Tiszakécske város belterületi árvízvédelmi töltésének megépítése projektmenedzsment feladatainak ellátása</t>
  </si>
  <si>
    <t>Keviterv Akva Kft (módosításokkal)</t>
  </si>
  <si>
    <t>KEOP - belterületi árvízvédelmi töltés PR feladatok 6. sz.módosítás</t>
  </si>
  <si>
    <t>Zobokiné Kállai Ilona</t>
  </si>
  <si>
    <t>pénzügyi-számviteli ügyintézői képzés</t>
  </si>
  <si>
    <t>Tiszakécske Város Sportegyesülete és Városgond.</t>
  </si>
  <si>
    <t>Sporttelep öltöző és szoc. Létesítmény felújítása (2014-es szerződés)</t>
  </si>
  <si>
    <t>Ver-Bau Kft.</t>
  </si>
  <si>
    <t>Egészségház épületenergetikai fejlesztése</t>
  </si>
  <si>
    <t>Móricz Zsigmond Kollégium épületenergetikai fejlesztése</t>
  </si>
  <si>
    <t>Arany János Műv. Ház épületenergetikai fejlesztése</t>
  </si>
  <si>
    <t>Árop-1.A.3-2014-0109 megbízási szerz.</t>
  </si>
  <si>
    <t>Gombosné Dr.Lipka Klaudia, Balláné Feró Magdolna, Major Andrea</t>
  </si>
  <si>
    <t xml:space="preserve">szúnyogirtás </t>
  </si>
  <si>
    <t>Heli and Heli Consulting Kft.</t>
  </si>
  <si>
    <t>Arany J. Műv. Kp., Egészségház, MZS Kollégium  energ. Fejlesztés</t>
  </si>
  <si>
    <t>BioAqua Pro Környezetvéd. Kft.</t>
  </si>
  <si>
    <t>05 hrsz-ú erdő hatásbecslési dok.</t>
  </si>
  <si>
    <t>pályázati szállítási szerződés (karácsonyi világítás)</t>
  </si>
  <si>
    <t>KVI-Plusz Környezetvédelmi Kft.</t>
  </si>
  <si>
    <t>levegőterheltségi-szint vizsgálat</t>
  </si>
  <si>
    <t>Sándor Művek Kft.</t>
  </si>
  <si>
    <t>térfigyelő rendszer bővítése</t>
  </si>
  <si>
    <t>Combi-Solar Kft.</t>
  </si>
  <si>
    <t>napelemek telepítése járási hivatal és Városgondnokság épületére</t>
  </si>
  <si>
    <t>napelemek telepítése járási hivatal és Városgondnokság épületére módosító okirat</t>
  </si>
  <si>
    <t>Labancz Gábor</t>
  </si>
  <si>
    <t>Arany J. u. 2. belső gázellátás, Tiszabög 8. légellátási eng. Tervdokumentációja</t>
  </si>
  <si>
    <t>készpénzátutalási megbízás postai pénzforg. nyomtatvány előállítása</t>
  </si>
  <si>
    <t>Tegrikán Kft.</t>
  </si>
  <si>
    <t>rovásírás szakkör</t>
  </si>
  <si>
    <t>Talata Pál</t>
  </si>
  <si>
    <t>Green Voice KFt.</t>
  </si>
  <si>
    <t>Műv.Ház., Eü., Móricz Zs. Kollégium épületenergetikai fejl. Projekt</t>
  </si>
  <si>
    <t>Dr. Nedwed Ügyvédi Iroda</t>
  </si>
  <si>
    <t>ÁROP 1.A.3-2014-2014-0109 projekt - ügyvédi megbízási díj</t>
  </si>
  <si>
    <t>menetrendadási kötelezettség nélküli villamos energia adás-vételi szerződés</t>
  </si>
  <si>
    <t>Kontroll vállalkozási keretszerződés</t>
  </si>
  <si>
    <t xml:space="preserve">E.on </t>
  </si>
  <si>
    <t>Európa Kulturális Műsorszervező Iroda</t>
  </si>
  <si>
    <t>Hungarikumok tradicionális intézmények c. angol ismeret</t>
  </si>
  <si>
    <t>Eltérő Tantervű Tagozat csatorna, lefolyó szerelés</t>
  </si>
  <si>
    <t xml:space="preserve">szabadstand 05. ideiglenes bekapcsolás </t>
  </si>
  <si>
    <t>bontott építési betomtömbök mozgatása, beton daráló gépbe berakása</t>
  </si>
  <si>
    <t>Komatsu D41E6 lánctalpas dózer munkagép bérlés (2016-ban aktuális)</t>
  </si>
  <si>
    <t>Komatsu ŐC210LC8 lánctalpas forgó-kotró munkagép bérlés (2016-ban aktuális)</t>
  </si>
  <si>
    <t>megszűnés</t>
  </si>
  <si>
    <t>bankgarancia lejáratának meghosszabbítása</t>
  </si>
  <si>
    <t>Holt-Tisza III-as szivattyú gépbérlet</t>
  </si>
  <si>
    <t>Soiltest Kft.</t>
  </si>
  <si>
    <t>Tisza jobb part geotechnikai szakvélemény</t>
  </si>
  <si>
    <t>térfigyelő rendszer bővítése 1. sz. módosítása</t>
  </si>
  <si>
    <t>városi könyvtár épületének felújítása</t>
  </si>
  <si>
    <t>Diákotthon villámvédelmi rendszer felújítása, karbantartása</t>
  </si>
  <si>
    <t>Művelődési Központ villámvédelmi rendszer felújítása, karbantartása</t>
  </si>
  <si>
    <t>QED Épületgépész Kft.</t>
  </si>
  <si>
    <t>Szent I. tér 1.  épületgépészet szakági műszaki ellenőrzése</t>
  </si>
  <si>
    <t>Polgárőr Egyesület</t>
  </si>
  <si>
    <t>terepjáró gépjármű</t>
  </si>
  <si>
    <t>Baranyi András</t>
  </si>
  <si>
    <t>volt gyógyszertár festés-mázolás</t>
  </si>
  <si>
    <t>piaccsarnok 2 db sötét sugárzó fűtés szerelési munkáinak kivitelezése</t>
  </si>
  <si>
    <t>Bautender Ziegel Kft.</t>
  </si>
  <si>
    <t xml:space="preserve">mérnöki tevékenység - épületenerg. Fejl.megújuló energiaforrás haszn. kombinálva </t>
  </si>
  <si>
    <t>mérnöki tevékenység - épületenerg. Fejl.megújuló energiaforrás haszn. kombinálva (Műv. Ház)</t>
  </si>
  <si>
    <t>városi könyvtár épületének felújítása - közbeszerzési eljárás lebonyolítása</t>
  </si>
  <si>
    <t>Holt-Tisza III-as jobb parti mederkotrás</t>
  </si>
  <si>
    <t>Euro-Targo Kft.</t>
  </si>
  <si>
    <t>emelővillás targonca Linde H16T</t>
  </si>
  <si>
    <t>Móricz Zsigmond Kollégium épületenergetikai fejlesztése 1. sz. módosítás</t>
  </si>
  <si>
    <t>Arany János Műv. Ház épületenergetikai fejlesztése  1. sz. módosítás</t>
  </si>
  <si>
    <t>Közlekedésfejlesztési Koordiációs Kp.</t>
  </si>
  <si>
    <t>tésztagyár és étterem-panzió vízellátása és szennyvíz elvezetése</t>
  </si>
  <si>
    <t>Madách utca - Wesselényi utca szilárd burkolattal történő útépítési munka elvégzése</t>
  </si>
  <si>
    <t>Vagyonvédelmi és Bűnmegelőzési Alap.</t>
  </si>
  <si>
    <t>frekvenciaátállásokkal kapcs. kiadások finanszírozása (visszafizetendő támogatás)</t>
  </si>
  <si>
    <t>Holt-Tisza ideiglenes lekötés díja</t>
  </si>
  <si>
    <t>Szabó Lajos István</t>
  </si>
  <si>
    <t>43/2. hrsz-ú ingatlan megvásárlása</t>
  </si>
  <si>
    <t>Szent I. tér 1. csatorna- és gázszerelési munkáltatok</t>
  </si>
  <si>
    <t>Arany János úti óvoda légellátási és gázszerelési munkái</t>
  </si>
  <si>
    <t>Tiszabögi Általános Iskola alsó tagozatának légellátási munkái</t>
  </si>
  <si>
    <t>Egészségügyi Központ padlásfödém betonozása</t>
  </si>
  <si>
    <t>Egészségügyi Központ homlokzati nyílászáróra rovarháló elhelyezése</t>
  </si>
  <si>
    <t>Egészségügyi Központ szalagfüggöny elhelyezése</t>
  </si>
  <si>
    <t>Zolivill Kft.</t>
  </si>
  <si>
    <t>Szent I. tér 1. épületvillamosszakági műszaki ellenőrzés</t>
  </si>
  <si>
    <t>MM Max Kft.</t>
  </si>
  <si>
    <t>Xerox WC 3325 fénymásoló - teljeskörű átalánydíj karbantartási szerződés</t>
  </si>
  <si>
    <t>Csóti-Pati Kft.</t>
  </si>
  <si>
    <t>39 lakásos társasház padlás takarítás, fertőtlenítési munkálatai</t>
  </si>
  <si>
    <t>Agenda Pályázatház Kft.</t>
  </si>
  <si>
    <t>szervezetfejlesztés konvergencia régiókban lévő önk-ok számára</t>
  </si>
  <si>
    <t>Szent I. tér 1. kormányablak+okmányablak hálózat bővítése</t>
  </si>
  <si>
    <t>Fürdő utca részleges járdafelújítása</t>
  </si>
  <si>
    <t>háztartási szennyvíz begyűjtése szerződés 1. sz. módosítás</t>
  </si>
  <si>
    <t>Erda Kft.</t>
  </si>
  <si>
    <t>térinformatikai rendszerének karbantartása</t>
  </si>
  <si>
    <t>ÁROP 1.A.3-2014-2014-0109 megbízási szerződés</t>
  </si>
  <si>
    <t xml:space="preserve">Diákotthon terasz vízszigetelés kijavítása, új betonalzat kialakítása, fagyálló </t>
  </si>
  <si>
    <t>Zöld Szil Kft.</t>
  </si>
  <si>
    <t>csereerdősítés</t>
  </si>
  <si>
    <t>Ker-Kontír Kft.</t>
  </si>
  <si>
    <t>Tiszabög 159. áramvételi lehetőség</t>
  </si>
  <si>
    <t>MEGÁLLAPODÁSOK 2016</t>
  </si>
  <si>
    <t>Égáz-Dégáz Földgázelosztó Zrt.</t>
  </si>
  <si>
    <t>Művelődési Központ és Móricz Zsigmond Kollégium karbantartási és jav. Munkái</t>
  </si>
  <si>
    <t>járdaburkolat építés Szabolcska Mihály utca</t>
  </si>
  <si>
    <t>Madách utca - Wesselényi utca szilárd burkolattal műszaki ellenőrzés</t>
  </si>
  <si>
    <t>Rédei és Társa Mérnöki Iroda</t>
  </si>
  <si>
    <t>településrendezési terv (több számla)</t>
  </si>
  <si>
    <t>Stabilitas Sport Kft.</t>
  </si>
  <si>
    <t>sportfilm forgatás</t>
  </si>
  <si>
    <t>Sistrade Kft.</t>
  </si>
  <si>
    <t>köz- és térvilágítás berendezések aktív elemek</t>
  </si>
  <si>
    <t>városi könyvtár épületének felújítása I. számú szerződés módosítása</t>
  </si>
  <si>
    <t>napelemek telepítése (Járási Hivatal, Városgondokság) záró audit készítése</t>
  </si>
  <si>
    <t>reklámkiadvány szolgáltatás díjai</t>
  </si>
  <si>
    <t>geodéziai feladatok ellátására vonatkozó keretszerződés 3. sz. módosítás</t>
  </si>
  <si>
    <t>Attentus Kft.</t>
  </si>
  <si>
    <t>laboratóriumi szolgáltatások</t>
  </si>
  <si>
    <t>ProCons Vezetési Tanácsadó Kft.</t>
  </si>
  <si>
    <t>elektronikus információs rendszer biztonsági felelősi feladatainak ellátása</t>
  </si>
  <si>
    <t>Pótári Béla</t>
  </si>
  <si>
    <t>Szent I. tér 1. kormányablak, üzletek, társasház villamos mérőhelyének és betáp kábelének kialakítása</t>
  </si>
  <si>
    <t>Szent I. tér 1. kormányablak, üzletek, társasház villamos mérőhelyének és betáp kábelének kialakítása vállalkozói szerződés 1. sz. módosítása</t>
  </si>
  <si>
    <t>úthelyreállítási munkák elvégzése</t>
  </si>
  <si>
    <t>Hamar-Mérték Bt.</t>
  </si>
  <si>
    <t>érintésvédelmi szabványossági felülvizsgálat</t>
  </si>
  <si>
    <t>Prevenció Kft.</t>
  </si>
  <si>
    <t>gyógyhellyé való kijelöléshez szükséges zajvédelmi vizsgálat és értékelés</t>
  </si>
  <si>
    <t>Bácsvíz Zrt.</t>
  </si>
  <si>
    <t>ivóvíz szolgáltatáshoz kapcsolódó víziközművek üzemeltetése</t>
  </si>
  <si>
    <t>444 056/hó</t>
  </si>
  <si>
    <t>Pálinkás Attila</t>
  </si>
  <si>
    <t xml:space="preserve">Vörösmarty u. 11. szoc. Otthon bútorok beszerzése és helyszíni beépítési munkák </t>
  </si>
  <si>
    <t>lelátó épület Tk Szabolcska u. 42. (Hrsz. 3696/6) csatlakozási díj (utaláshoz csatolva</t>
  </si>
  <si>
    <t xml:space="preserve">Magyar Máltai Szeretetszolgálat </t>
  </si>
  <si>
    <t>hajléktalan személyek nappali ellátása</t>
  </si>
  <si>
    <t>Ventosus Mérnök Iroda Kft.</t>
  </si>
  <si>
    <t>Móricz Zsigmond Okt. Int. (Felső tagozat Gimnázium) pályázati előkészítése</t>
  </si>
  <si>
    <t>Dr. Tóth Dezső</t>
  </si>
  <si>
    <t>ebtelep állategészségügyi ellátása</t>
  </si>
  <si>
    <t>3Lan Kft.</t>
  </si>
  <si>
    <t>Bajcsy Zs. u. 3. informatikai és telekommunikációs hálózati végpontok kiépítése</t>
  </si>
  <si>
    <t>Tiszakécske Városért Közalapítvány, Klebesbeng Intézményfennt. Központ, ESZI és EÜ Kp.</t>
  </si>
  <si>
    <t>helyiségbérleti szerződés Bajcsy Zs. u. 3. sz. alatti ingatlan</t>
  </si>
  <si>
    <t>Nemzeti Művelődési Intézet</t>
  </si>
  <si>
    <t>szakértői díj</t>
  </si>
  <si>
    <t>sportliget áram-energiaigénylés díja</t>
  </si>
  <si>
    <t>Triskell Épülettervező Kft.</t>
  </si>
  <si>
    <t>ravatalozó épület tervezés</t>
  </si>
  <si>
    <t>JakabNet</t>
  </si>
  <si>
    <t>számlázási rend változtatás</t>
  </si>
  <si>
    <t>nincs a megállapodások között, Évinél van (gördülő, havaria jellegű)</t>
  </si>
  <si>
    <t>önkormányzat zárt városi mikrohullámú hálózatának üzemeltetése</t>
  </si>
  <si>
    <t>/hó</t>
  </si>
  <si>
    <t>Tkécske belterületén burkolatépítési, felújítási munkák</t>
  </si>
  <si>
    <t>Tkécske Bem utca útfelújítási munka</t>
  </si>
  <si>
    <t>Gelencsér Gábor Bálint</t>
  </si>
  <si>
    <t>országos katalógusban megjelenés</t>
  </si>
  <si>
    <t>vendégház informatikai és telekomm. Hálózati végpontok kiépítése</t>
  </si>
  <si>
    <t>Civillium Publicus Kft.</t>
  </si>
  <si>
    <t>Fürdő utca részleges járdafelújítása közbeszerzési eljárás</t>
  </si>
  <si>
    <t>Bem utca  útfelújítás közbeszerzési eljárás</t>
  </si>
  <si>
    <t>megbízási szerződés módosítása</t>
  </si>
  <si>
    <t xml:space="preserve">volt épker telep riasztórendszer </t>
  </si>
  <si>
    <t>Pesti Rajmund</t>
  </si>
  <si>
    <t>faház számítógépes hálózat kiépítése</t>
  </si>
  <si>
    <t>bruttó</t>
  </si>
  <si>
    <t>(3 hónap)</t>
  </si>
  <si>
    <t>Barcsa-Terv Bt.</t>
  </si>
  <si>
    <t>sportliget mérnöki tevékenység tanácsadás (kéményterv)</t>
  </si>
  <si>
    <t>Kossuth L. u. 45. mérnöki tevékenység tanácsadás (épületenergeti minőségtanúsítvány)</t>
  </si>
  <si>
    <t>Szent I. tér 1. mérnöki tevékenység tanácsadás (épületenergeti minőségtanúsítvány)</t>
  </si>
  <si>
    <t>13. sz. szerződés módosítás</t>
  </si>
  <si>
    <t>Alföldi Vállalkozásfejlesztő és Innováció Kft.</t>
  </si>
  <si>
    <t>megbízási szerződés 1. sz. módosítása</t>
  </si>
  <si>
    <t>megbízási szerződés 2. sz. módosítása</t>
  </si>
  <si>
    <t>megbízási szerződés 3. sz. módosítása</t>
  </si>
  <si>
    <t>Cinemax Média</t>
  </si>
  <si>
    <t>reklámfilm - Balatoni nyár</t>
  </si>
  <si>
    <t>Noéra-Glass Kft.</t>
  </si>
  <si>
    <t>Szolnoki u 1/B/III/7. bérlakás homlokzati nyílászáróinak cseréje</t>
  </si>
  <si>
    <t>Művelődési Ház nyílászáró csere</t>
  </si>
  <si>
    <t>közvilágítási berendezés aktív elemének használatára vonatkozó szerződés (2217 db)</t>
  </si>
  <si>
    <t>MVM Partner</t>
  </si>
  <si>
    <t>tájékoztató a mértékadó éves fogyasztás változásáról (közvilágítás)</t>
  </si>
  <si>
    <t>Tender-Med Hungary</t>
  </si>
  <si>
    <t>gyógyhely komplex turisztikai fejlesztés</t>
  </si>
  <si>
    <t>Daráló-Aprító Újrahasznosító Kft.</t>
  </si>
  <si>
    <t>Városi Óvodák és Bölcsőde</t>
  </si>
  <si>
    <t>szünidei étkeztetés - szolgáltatási szerződés</t>
  </si>
  <si>
    <t>Holt-Tisza áramlekötés</t>
  </si>
  <si>
    <t>Konica Minolta</t>
  </si>
  <si>
    <t>Xerox határozatlan idejű szerződés</t>
  </si>
  <si>
    <t>Tiszakécskei Városüzemeltési Nonprofit Kft.</t>
  </si>
  <si>
    <t>támogatási szerződés (57/2016. sz. határozat)</t>
  </si>
  <si>
    <t>támogatási szerződés (93/2016. sz. határozat)</t>
  </si>
  <si>
    <t>Bács-Kiskun Megyei Rendőrfőkapitányság</t>
  </si>
  <si>
    <t>2016. évi támogatás</t>
  </si>
  <si>
    <t>KÖKI Innováció Kft.</t>
  </si>
  <si>
    <t>Móricz Zsigmond Okt. Int. Alsótagozat csatorna szerelés</t>
  </si>
  <si>
    <t>S-TÉR Kft - Vásárhelyi és Társa Kft.</t>
  </si>
  <si>
    <t>mozdonyszín és információs pont tervezése (S-161526)</t>
  </si>
  <si>
    <t xml:space="preserve">tervezési  szerződés 1. sz. módosítása </t>
  </si>
  <si>
    <t>S-TÉR Kft.</t>
  </si>
  <si>
    <t>gyógyhelyek komplex turisztikai fejlesztéséhez kapcsolódó generáltervezési feladadatok</t>
  </si>
  <si>
    <t>Rédei Építészeti Mérnöki Kft.</t>
  </si>
  <si>
    <t>polgármesteri hivatal épületbővítésének építési eng. Tervei és tervezői költségbecslése</t>
  </si>
  <si>
    <t>Kőrösi u. 27. (alsótagozat) pályázati előkészítése</t>
  </si>
  <si>
    <t>Móricz Zsigmond Okt. Int. (Felső tagozat Gimnázium) pályázati előkészítése szerződés módosítás</t>
  </si>
  <si>
    <t>Kőrösi u. 27. (alsótagozat) pályázati előkészítése szerződés módosítás</t>
  </si>
  <si>
    <t>Tormatic Kft.</t>
  </si>
  <si>
    <t>gyógyszertár ajtó</t>
  </si>
  <si>
    <t xml:space="preserve">gyógyhelyfejlesztési pályázati stratégia kidolgozása  </t>
  </si>
  <si>
    <t>HHP Contact Tanácsadó Kft.</t>
  </si>
  <si>
    <t>vállalkozási szerződés 1. sz. módosítása (pályázati stratégia kidolgozása)</t>
  </si>
  <si>
    <t>Bíró-Tóth Fuvarozásái Kft.</t>
  </si>
  <si>
    <t>sószóró+berendezés</t>
  </si>
  <si>
    <t>AGB Procukciós Iroda Kft.</t>
  </si>
  <si>
    <t>árusító faház</t>
  </si>
  <si>
    <t>Móricz Zsigmond Iskola Tiszabögi tagozat hő- és füstelvezető rendszer javítása</t>
  </si>
  <si>
    <t>Móricz Zsigmond Iskola Tiszabögi tagozat hő- és füstelvezető rendszer javítása II.</t>
  </si>
  <si>
    <t>Szabó Zsolt</t>
  </si>
  <si>
    <t>Randevú téri szoborhoz szökőkút</t>
  </si>
  <si>
    <t>Randevú téri szoborhoz szökőkút érintésvédelem szabványossági felülvizsgálata</t>
  </si>
  <si>
    <t>Tiszakécske 1956</t>
  </si>
  <si>
    <t>Kécskei Újság különszáma</t>
  </si>
  <si>
    <t>Alex Fémbútor Kft.</t>
  </si>
  <si>
    <t>játszótéri játszószerek</t>
  </si>
  <si>
    <t>Szíjj és Czira Ügyvédi iroda</t>
  </si>
  <si>
    <t>Egyesített szoc. Int. Jogi segítségnyújtás</t>
  </si>
  <si>
    <t>Szent I. tér társasházi lakások kivitelezési munkái</t>
  </si>
  <si>
    <t>Szent I. tér 1. sz. társasházi lakások közbeszerzési eljárás lebonyolítása</t>
  </si>
  <si>
    <t>Sportliget gáz bekapcsolás</t>
  </si>
  <si>
    <t>Szőke Tisza Invest Kft.</t>
  </si>
  <si>
    <t>ingatlanvásárlás</t>
  </si>
  <si>
    <t>vadgesztenyefák, platánfák permetezése szolgáltatási díj módosítása</t>
  </si>
  <si>
    <t>ENKSZ Zrt.</t>
  </si>
  <si>
    <t>gázszolgáltatási szerződés (Szabolcska M. u. 42. sportliget)</t>
  </si>
  <si>
    <t>Szent I. tér 7. üzlethelyiség épületgépészeti munkák</t>
  </si>
  <si>
    <t xml:space="preserve">Saldo </t>
  </si>
  <si>
    <t>2017. adó- és számviteli tanácsadás</t>
  </si>
  <si>
    <t>Statikus Mérnöki Iroda</t>
  </si>
  <si>
    <t>sportliget geotechnikai jelentésés talajmechnikai szakvélemény</t>
  </si>
  <si>
    <t>MEGÁLLAPODÁSOK 2017</t>
  </si>
  <si>
    <t>köz-, tér- és díszvilágítási berendezések üzemeltetése, karbantartása</t>
  </si>
  <si>
    <t>444056/hó</t>
  </si>
  <si>
    <t>Edal Környezettervező Bt.</t>
  </si>
  <si>
    <t>Holt-Tisza élőhelyeinek biológiai állapotfelmérése</t>
  </si>
  <si>
    <t>Közlekedésfejlesztési Koordinációs Központ</t>
  </si>
  <si>
    <t>kártalanítási megállapodás (Szolnoki - Károlyi u. térség ingatlankialakítás vízellátás)</t>
  </si>
  <si>
    <t>Sportliget (3696/6. hrsz) szennyvíz csatorna bekötés, tervezés és kivitelezés</t>
  </si>
  <si>
    <t>Bácsvíz Zrt. (2 szerződés)</t>
  </si>
  <si>
    <t>társasház padlás takarítás, fertőtlenítés</t>
  </si>
  <si>
    <t>Utas-Group Kft.</t>
  </si>
  <si>
    <t>Bögiszőlő útépítési terveinek elkészítése</t>
  </si>
  <si>
    <t>KAB-ME15A kábítószer prevenciós program SZER-telen</t>
  </si>
  <si>
    <t>Szűcs Rad Diagnosztikai Bt.</t>
  </si>
  <si>
    <t>ultrahang diagnosztikai ellátás</t>
  </si>
  <si>
    <t>Magyar Telekom Távközlési Nyrt.</t>
  </si>
  <si>
    <t>előfizetői szolgáltatás</t>
  </si>
  <si>
    <t>térinformatikai rendszer internetes publikálása</t>
  </si>
  <si>
    <t>Eply Kereskedelmi és Szolgáltató Kft.</t>
  </si>
  <si>
    <t>0228. hrsz-ú önk. Tulajdonú külterületi út burkolati felújítása</t>
  </si>
  <si>
    <t>Kossuth L. u. 61. (varroda) épületgépészeti munkái</t>
  </si>
  <si>
    <t>Égáz-Dégáz Zrt.</t>
  </si>
  <si>
    <t>Fürdő u. (5428. hrsz.) gázbekapcsolás</t>
  </si>
  <si>
    <t>Wesselényi M. u. (3572/4. hrsz.)</t>
  </si>
  <si>
    <t>Sourcing Hungary Szolgáltató Kft.</t>
  </si>
  <si>
    <t>közvilágítási célú közbeszerzési eljárás</t>
  </si>
  <si>
    <t>Szent I. tér 1. társasházi lakás kivitelezési munkái</t>
  </si>
  <si>
    <t xml:space="preserve">Bácsvíz </t>
  </si>
  <si>
    <t>ivóvíz gerincvezeték, szennyvízcsatorna tervezése (Károlyi M., Hermann O. utca)</t>
  </si>
  <si>
    <t>Bácsvíz</t>
  </si>
  <si>
    <t>ivóvíz gerincvezeték, szennyvízcsatorna tervezése (Károlyi M., Hermann O. utca) 1. sz. módosítás</t>
  </si>
  <si>
    <t>Emergency Service Kft.</t>
  </si>
  <si>
    <t>2016. évi teljesítési igazolások</t>
  </si>
  <si>
    <t>Smile Dent Kft.</t>
  </si>
  <si>
    <t>fogorvosi ügyelet</t>
  </si>
  <si>
    <t>3200+áfa/óra</t>
  </si>
  <si>
    <t>eKözig Zrt.</t>
  </si>
  <si>
    <t>Tiszakécskei Polgármesteri Hivatal névváltoztatás</t>
  </si>
  <si>
    <t>Szíjj és Czira  Ügyvédi Iroda</t>
  </si>
  <si>
    <t>jogi tevékenység (megbízási szerződés 3. sz. módosítás)</t>
  </si>
  <si>
    <t>Rákóczi István</t>
  </si>
  <si>
    <t>háztartási szennyvíz begyűjtésével és elszállításával kapcs. közszolg. 2. sz. szerződés mód.</t>
  </si>
  <si>
    <t>Miskó I. sétány kapacitás növelés</t>
  </si>
  <si>
    <t>reklámkiadvány szolgáltatás díjai (15. sz. szerződés módosítás)</t>
  </si>
  <si>
    <t>Hovány Kft.</t>
  </si>
  <si>
    <t>Ford Transit adásvételi szerződés</t>
  </si>
  <si>
    <t>Közalapítvány, Városi Óvoda, ESZI</t>
  </si>
  <si>
    <t>helyiségbérleti szerződés (Bajcsy Zs.u.3.</t>
  </si>
  <si>
    <t>Wesselényi M. u. (3572/4. hrsz.) látogatóközpont építéshez elektromos lekötés megrendelése</t>
  </si>
  <si>
    <t>tájékoztatás az elektronikus feladójegyzéket érintő változásokról és szerződéses mellékletének felmondásáról</t>
  </si>
  <si>
    <t>üzemeltetési szerződés II. számú módosítása (közműves ivóvízellátás)</t>
  </si>
  <si>
    <t>üzemeltetési szerződés II. számú módosítása (szennyvízelvezetés- és tiszítás)</t>
  </si>
  <si>
    <t>geodéziai feladatok ellátására vonatkozó keretszerződés 4. sz. módosítás</t>
  </si>
  <si>
    <t>belterületi közutak karbantartási - hatósági szerződés</t>
  </si>
  <si>
    <t>mezőgazdasági földutak karbantartása - hatósági szerződés</t>
  </si>
  <si>
    <t xml:space="preserve">együttműködési megállapodás karbantartási munkák elvégzésével kapcsolatban </t>
  </si>
  <si>
    <t>Kecskeméti Tankerületi Központ és Városgond.</t>
  </si>
  <si>
    <t>kisvasút mozdonyszín</t>
  </si>
  <si>
    <t xml:space="preserve">Holt-Tistza Kilátó </t>
  </si>
  <si>
    <t>Kőrösi u. 2. városháza bővítés</t>
  </si>
  <si>
    <t>Szőke Tisza Invest-Könyves K.u. lakók</t>
  </si>
  <si>
    <t>Komplett Terv Bt.</t>
  </si>
  <si>
    <t>Tiszabög 177. volt óvoda fennmaradási és szükséges megerősítés miatt építési eng. És tervdok.elk.</t>
  </si>
  <si>
    <t>MSE Art &amp; Design Bt.</t>
  </si>
  <si>
    <t>Művelődési Ház belsőépítészeti tervezése és kivitelezőkkel történő egyeztetése</t>
  </si>
  <si>
    <t xml:space="preserve">Wesselényi u. 3572/4. </t>
  </si>
  <si>
    <t>bárka, nagy kombinált mászó (játszótér)</t>
  </si>
  <si>
    <t>Rédeiné Bondor Klára</t>
  </si>
  <si>
    <t>Tiszakécske város településrendezései tervének 2016. évi módosítása</t>
  </si>
  <si>
    <t>Rédeiné 500000</t>
  </si>
  <si>
    <t>Halász István 110000</t>
  </si>
  <si>
    <t>Csuvár Gábor 110000</t>
  </si>
  <si>
    <t>2 db ipari csarnok építéséhez geotechnikai jelentés és talajmechanikai szakvélemény készítése</t>
  </si>
  <si>
    <t>mmcité3 kft.</t>
  </si>
  <si>
    <t>Tisza-part játszótéri elemek</t>
  </si>
  <si>
    <t>Művelődési Ház/falugazda irodahelyiségeinek nyílászáró cseréi</t>
  </si>
  <si>
    <t>Polgármesteri Hivatal bővítésének kivitelezési tervei</t>
  </si>
  <si>
    <t>Rédeiné Bondor Klára 571500</t>
  </si>
  <si>
    <t>Balogh János 457200</t>
  </si>
  <si>
    <t>Comp-Ju Stúdió Bt. 533400</t>
  </si>
  <si>
    <t>Rédei János 160000</t>
  </si>
  <si>
    <t>RST 2000 Kft.</t>
  </si>
  <si>
    <t>Polgármesteri Hivatal mérés áthelyezés</t>
  </si>
  <si>
    <t xml:space="preserve">Városközpont ÉHTR állomás átépítése kompakt transzformátorállomásra </t>
  </si>
  <si>
    <t>Városközpont közcélú hálózat átalakítása, áthelyezése</t>
  </si>
  <si>
    <t>Ritek Zrt.</t>
  </si>
  <si>
    <t>csatlakozási konstrukció az ASP rendszer országos kiterjesztése c. projekt</t>
  </si>
  <si>
    <t>Talent-Novum Kft.</t>
  </si>
  <si>
    <t>népegészségügy helyi kapacitás fejlesztése c. pályázat (EFOP-1.8.19-17 kódszám)</t>
  </si>
  <si>
    <t>Tiszaparti Termálfürdő Kemping és Étterem</t>
  </si>
  <si>
    <t>2017. július 13-i rendezvényre étkezés és italfogyasztás</t>
  </si>
  <si>
    <t>Magyar Agrár, Élelmiszergazd. És Vidékfejl. Kamara</t>
  </si>
  <si>
    <t>2017. november 3-i kamarai választások</t>
  </si>
  <si>
    <t>Tender-Med Hungary Kft.</t>
  </si>
  <si>
    <t>közbeszerzési eljárás - ravatalozó építése</t>
  </si>
  <si>
    <t>BFH Európa Projektfejlesztő Kft.</t>
  </si>
  <si>
    <t>megvalósíthatósági tanulmány elkészítése</t>
  </si>
  <si>
    <t xml:space="preserve">Babits u. 3641/42. kosárlabda ideiglenes </t>
  </si>
  <si>
    <t>készpénzátutalási megbízás postai pénzforg. nyomtatvány előállítása szerződés 2. sz. módosítása</t>
  </si>
  <si>
    <t xml:space="preserve">Tiszaug Község Önkormányzata </t>
  </si>
  <si>
    <t>laboratórumi mintavétel</t>
  </si>
  <si>
    <t>Golovics Ferencné</t>
  </si>
  <si>
    <t>Művelődési Ház udvar kertészeti szolgáltatás</t>
  </si>
  <si>
    <t>ipari csarnok hrsz: 8413/1. engedélyezési tervei és pályázati költségbecslése</t>
  </si>
  <si>
    <t>Jakabnet</t>
  </si>
  <si>
    <t>aktív turisztikai hálózatok infrastruktúrájának fejlesztése (Halász u. 30. 5684. hrsz.)</t>
  </si>
  <si>
    <t>Béke utcai óvoda felújítása</t>
  </si>
  <si>
    <t xml:space="preserve">Tisza-part kilátótorony építéséhez geotechnikai jelentés és talajmechanikai szakvélemény készítés  </t>
  </si>
  <si>
    <t>Köki-Innováció Kft.</t>
  </si>
  <si>
    <t>szakmai megalapozó tanulmány elkészítésének díja (ipari parkok fejlesztésére)</t>
  </si>
  <si>
    <t>üzleti terv elkészítésének díja (turizmusfejlesztés)</t>
  </si>
  <si>
    <t>út- és járda felújítások, csapadékcsatorna tisztás és felújítás</t>
  </si>
  <si>
    <t>Coffee Galaxy Kft.</t>
  </si>
  <si>
    <t>kávéautomata</t>
  </si>
  <si>
    <t>ravatalozó épületének kivitelezése</t>
  </si>
  <si>
    <t>projekt terv készítése (Arany János Óvoda épületének energetikai korszerűsítése)</t>
  </si>
  <si>
    <t>projekt terv készítése (Zeneiskola épületének energetikai korszerűsítése)</t>
  </si>
  <si>
    <t>projekt terv készítése (Templom téri óvoda épületének energetikai korszerűsítése)</t>
  </si>
  <si>
    <t>projekt terv készítése (Szociális és gyámügyi hivatal épületének energetikai korszerűsítése)</t>
  </si>
  <si>
    <t>projekt terv készítése (Bölcsőde épületének energetikai korszerűsítése)</t>
  </si>
  <si>
    <t>projekt terv készítése (Móricz Zsigmond Okt. Int. épületének energetikai korszerűsítése)</t>
  </si>
  <si>
    <t>projekt terv készítése (Eltérő tantervű tagozat épületének energetikai korszerűsítése)</t>
  </si>
  <si>
    <t>Faépítész Kft.</t>
  </si>
  <si>
    <t>kilátó tervezése (TOP turisztikai pályázat)</t>
  </si>
  <si>
    <t>Utas Group Kft.</t>
  </si>
  <si>
    <t>gyalogátkelőhely tervének elkészítése</t>
  </si>
  <si>
    <t>Közép-Tisza-Vidéki Vízügyi Igazgatóság</t>
  </si>
  <si>
    <t>Miskó I. sétány (8850/1., 5889/2., 010. hrsz-ú ingatlan)</t>
  </si>
  <si>
    <t>Székelyné Szúdy Sára, Konecsni Györgyné</t>
  </si>
  <si>
    <t>eredeti az utalás mellett</t>
  </si>
  <si>
    <t>Tiszakécske, Hrsz: 9165. új kiosztású 160 db önk. ingatlanra vonatkozik - hálózatfejlesztési h.járulás</t>
  </si>
  <si>
    <t>Tiszakécske, Babits M. u. Hrsz: 3641/42. - hálózatfejlesztési hozzájárulás</t>
  </si>
  <si>
    <t>bérleti szerződés (8850/1., 5889/2., 010., hrsz-ú ingatlanok)</t>
  </si>
  <si>
    <t>bérleti szerződés megszüntetése</t>
  </si>
  <si>
    <t>Növény és kártevőirtó Kft.</t>
  </si>
  <si>
    <t>útfelújítás és kapcsolódó munkák elvégzése</t>
  </si>
  <si>
    <t>közbeszerzési eljárás - Béke úti óvoda felújítása</t>
  </si>
  <si>
    <t>Arany János úti Óvoda épületének energetikai korszerűsítése</t>
  </si>
  <si>
    <t>Kossuth L. utcai bölcsőde épületének energetikai korszerűsítése</t>
  </si>
  <si>
    <t>Eltérő Tantervű Iskola épületének energetikai korszerűsítése</t>
  </si>
  <si>
    <t>Móricz Zsigmond Okt. Int. Gimnázium  épületének energetikai korszerűsítése</t>
  </si>
  <si>
    <t>Szociális és Gyámügyi Osztály épületének energetikai korszerűsítése</t>
  </si>
  <si>
    <t>Templom téri Óvoda  épületének energetikai korszerűsítése</t>
  </si>
  <si>
    <t>Móricz Zsigmond Okt. Int. Alapfokú Műv.Okt. Int.  épületének energetikai korszerűsítése</t>
  </si>
  <si>
    <t>Esély Otthon Tkécske Ady E. u. 27. épületének energetikai korszerűsítése</t>
  </si>
  <si>
    <t>Geo-Log Kft.</t>
  </si>
  <si>
    <t>sportliget hévízkút műszeres vízsgázata és szakvélemény készítése</t>
  </si>
  <si>
    <t>Tiszakécske város településrendezései tervének 2017. évi módosítása</t>
  </si>
  <si>
    <t>Rédeiné 355600</t>
  </si>
  <si>
    <t>Halász István 70000</t>
  </si>
  <si>
    <t>Csuvár Gábor 70000</t>
  </si>
  <si>
    <t>Dr. Kárpáti Zoltán</t>
  </si>
  <si>
    <t>2276. hrsz. Ingatlanvásárlás</t>
  </si>
  <si>
    <t>Kovács Miklós kékfestő mester életműve</t>
  </si>
  <si>
    <t>2017. évi támogatás</t>
  </si>
  <si>
    <t>B+S Kécske Kft.</t>
  </si>
  <si>
    <t>vizitúra megállóhely építése és annak járulékos munkái</t>
  </si>
  <si>
    <t>adásvételi szerződés (Kossuth u. 65. hrsz: 900/4.)+előszerződés</t>
  </si>
  <si>
    <t>NISZ Nemzeti Infokommunikációs Szolgáltató Zrt.</t>
  </si>
  <si>
    <t xml:space="preserve">titkosító vagy egyéb nem aláírás célú tanúsítvány kibocsájtás szolgáltatás igénybevételére </t>
  </si>
  <si>
    <t>Ventosus Kft.</t>
  </si>
  <si>
    <t>Móricz Zs. Okt. Int. Alsó tagozat energetikai generál terv és épületenergetikai tanúsítvány elkészítése</t>
  </si>
  <si>
    <t>Aquarea Mérnöki Kft.</t>
  </si>
  <si>
    <t>Tiszakécske településképi arculati kézikönyve és településképi rendelet-tervezet elkészítése</t>
  </si>
  <si>
    <t>Tiszakécske településképi arculati kézikönyve és településképi rendelet-tervezet elk.1. sz. mód.</t>
  </si>
  <si>
    <t>Cenzeál Munkavédelmi Kft.</t>
  </si>
  <si>
    <t>munkavédelmi és tűzvédelmi szerződés díjának emelése</t>
  </si>
  <si>
    <t>Mértékadó éves fogyasztás változása</t>
  </si>
  <si>
    <t>levél</t>
  </si>
  <si>
    <t>szerződés módosítás a 2018. évi díjváltozás tárgyában (reklámkiadvány - önk. Híradó)</t>
  </si>
  <si>
    <t>/db</t>
  </si>
  <si>
    <t xml:space="preserve"> </t>
  </si>
  <si>
    <t>Rédei Építészeti  Mérnöki Kft.</t>
  </si>
  <si>
    <t xml:space="preserve">Tiszakécske 8413/1. hrsz., ingatlanon tervezett 2 db 1000 m2 beépített alapterületű acélszerkezetű, meghatározatlan funkciójú ipari csarnok eng. tervei és pályázati költségbecslése </t>
  </si>
  <si>
    <t>építész tervek</t>
  </si>
  <si>
    <t>tartószerkezeti tervek</t>
  </si>
  <si>
    <t>Márkó László</t>
  </si>
  <si>
    <t>épületgépész tervek</t>
  </si>
  <si>
    <t>Comp-Ju Therm Stúdió Bt.</t>
  </si>
  <si>
    <t>elektromos tervek</t>
  </si>
  <si>
    <t>Rédei János</t>
  </si>
  <si>
    <t>tűzvédelmi dokumentáció</t>
  </si>
  <si>
    <t>Podobni István</t>
  </si>
  <si>
    <t>Magna Produkciós Iroda Bt. Harmatos Zoltán</t>
  </si>
  <si>
    <t>rendszergazda helyettesítés</t>
  </si>
  <si>
    <t>Polgármesteri Hivatal épület bővítése</t>
  </si>
  <si>
    <t>kapacitásnövelés (Ady E. u. 13.)</t>
  </si>
  <si>
    <t>Épülettechnikai Kft.</t>
  </si>
  <si>
    <t>felvonó építési engedélyeztetési tervezési szerződés</t>
  </si>
  <si>
    <t>BJMOKK Sportüzemeltési Kft., BMSK Zrt.</t>
  </si>
  <si>
    <t>geodéziai feladatok ellátására vonatkozó keretszerződés 5. sz. módosítás (2018.01.31-ig)</t>
  </si>
  <si>
    <t>Szent I. tér 1. társasház épületgépészeti munkák műszaki ellenőrzése</t>
  </si>
  <si>
    <t>engedményezett forgótőke megbontása</t>
  </si>
  <si>
    <t>Röntgen Kft.</t>
  </si>
  <si>
    <t>bérleti díjas szolgáltatási szerződés 2018. évi térítési díja</t>
  </si>
  <si>
    <t>Dr. Papp Aranka</t>
  </si>
  <si>
    <t>jogi képviselet</t>
  </si>
  <si>
    <t>csatorna kotrása Tiszabög nyárigát</t>
  </si>
  <si>
    <t>közbeszerzési eljárás - Polgármesteri Hivatal épület bővítése</t>
  </si>
  <si>
    <t>Elekes Zoltán</t>
  </si>
  <si>
    <t>helyi közösségi fejlesztési stratégia felülvizsgálata és készítése Tiszakécske város számára</t>
  </si>
  <si>
    <t>másolati díj áremelés</t>
  </si>
  <si>
    <t>infoMix Számítástechnikai és Szolg. Kft.</t>
  </si>
  <si>
    <t xml:space="preserve">Visual Ixdoki szoftver </t>
  </si>
  <si>
    <t>Opten Informatikai Kft.</t>
  </si>
  <si>
    <t>cégtár online szolgáltatások</t>
  </si>
  <si>
    <t>Barcsa Mihály</t>
  </si>
  <si>
    <t>hiteles energetikai tanúsítvány</t>
  </si>
  <si>
    <t>Nagy Zoltán</t>
  </si>
  <si>
    <t>Szent I. tér 1. társasház épületvillamosság</t>
  </si>
  <si>
    <t xml:space="preserve">geodéziai feladatok ellátására vonatkozó keretszerződés </t>
  </si>
  <si>
    <t>Bács-Kiskun Megyei Turizmusfejlesztési és Marketing Kft.</t>
  </si>
  <si>
    <t>Utazás Kiállítás 2018.</t>
  </si>
  <si>
    <t>139385 egy negyedévre</t>
  </si>
  <si>
    <t>Hospitaly Kft.</t>
  </si>
  <si>
    <t>támogatási, jogszabálykövetés és szoftver-karbantartási szolgáltatás díja</t>
  </si>
  <si>
    <t xml:space="preserve">installálás, testreszabás, oktatás </t>
  </si>
  <si>
    <t xml:space="preserve">vizitúra megállóhely </t>
  </si>
  <si>
    <t xml:space="preserve">Magyar Kajak-Kenu Szövetség, BJMOOK </t>
  </si>
  <si>
    <t>H-Dial Bt.</t>
  </si>
  <si>
    <t>ESZI háziorvosi teendők</t>
  </si>
  <si>
    <t>DM-Ker Kft.</t>
  </si>
  <si>
    <t>Bobcat rakodógép, bontókalapács (szállítási megállapodás, jkv.)</t>
  </si>
  <si>
    <t>Fanyarka Erdészeti Kft.</t>
  </si>
  <si>
    <t>fuvarozási szerződés</t>
  </si>
  <si>
    <t>2900/m3</t>
  </si>
  <si>
    <t>Magyar Telekom Nyrt.</t>
  </si>
  <si>
    <t>előfizetői szerződés</t>
  </si>
  <si>
    <t>Humán kapacitások fejlesztései a tiszakécskei járásban EFOP</t>
  </si>
  <si>
    <t>Béke úti óvoda tisztasági festése</t>
  </si>
  <si>
    <t>Tűzoltóság épületének tetőtér beépítése</t>
  </si>
  <si>
    <t xml:space="preserve">Kecskeméti Tankerületi Központ </t>
  </si>
  <si>
    <t>köznevelési feladatot ellátó ingatlanok átadása</t>
  </si>
  <si>
    <t>vagyonkezelési szerződés</t>
  </si>
  <si>
    <t>forgótőke engedményezés módosítása</t>
  </si>
  <si>
    <t xml:space="preserve">Xerox WC 5755 karbantartási szerződés </t>
  </si>
  <si>
    <t>medikai orvosszakmai rendszer</t>
  </si>
  <si>
    <t>Templom tér 5. óvoda csatorna és lefolyó szerelése</t>
  </si>
  <si>
    <t>kisvasút végállomás engedélyezési és kiviteli tervezése</t>
  </si>
  <si>
    <t>Nagy Imre</t>
  </si>
  <si>
    <t>Egészségfejlesztési Iroda fa nyílászáró és redőny gyártása és beépítése</t>
  </si>
  <si>
    <t>Xerox WC3345 karbantartási szerződés (Major Andrea nyomtató)</t>
  </si>
  <si>
    <t>Szemp Air Kft.</t>
  </si>
  <si>
    <t>Vidékháló Kft.</t>
  </si>
  <si>
    <t>internet (tkligetapartman) Tk Fogoly u. 33.</t>
  </si>
  <si>
    <t>Kecskeméti Katona József Múzeum</t>
  </si>
  <si>
    <t>feladat átadási/átvállalási szerződés módosítása</t>
  </si>
  <si>
    <t>Tiszakécske Város Sportegyesület</t>
  </si>
  <si>
    <t>visszafizetendő támogatás</t>
  </si>
  <si>
    <t>Formont Autó Kft.</t>
  </si>
  <si>
    <t>Dacia Duster Városgondnokság</t>
  </si>
  <si>
    <t>Zöld-Szil Kft.</t>
  </si>
  <si>
    <t>erdőfelújítás</t>
  </si>
  <si>
    <t>EFI Iroda tető, csatornaszerelés</t>
  </si>
  <si>
    <t>Babits M. u. 3641/42. hrsz. Csatlakozási és fejlesztési díj</t>
  </si>
  <si>
    <t>Babits M. u. 3641/42. hrsz. Villamos mérőhely és betáp kábelének kialakítása</t>
  </si>
  <si>
    <t>Szol-Market Kft.</t>
  </si>
  <si>
    <t>EFI beltéri ajtó</t>
  </si>
  <si>
    <t>Mészáros Gábor</t>
  </si>
  <si>
    <t>Szabolcska u. 42. 3696/6. hrsz. Tűzvédelmi műszaki megfelelőségi kézikönyv</t>
  </si>
  <si>
    <t>Tiszakécske Városháza bővítéséhez kapcsolódó régészeti megfigyelés</t>
  </si>
  <si>
    <t xml:space="preserve">Gelencsér Gábor </t>
  </si>
  <si>
    <t>Országos Katalógus Honlapon Tiszakécske Város nevezetességeinek megjelentetése</t>
  </si>
  <si>
    <t>Multi Alarm Zrt.</t>
  </si>
  <si>
    <t>távfelügyeleti szolgáltatás</t>
  </si>
  <si>
    <t>1100/áfa/hó/objektum</t>
  </si>
  <si>
    <t>ingatlan adásvételi szerződés (3641/5. hrsz-ú ingatlan )</t>
  </si>
  <si>
    <t>Szőke Tisza Invest Kft. - dr. Papp Aranka</t>
  </si>
  <si>
    <t>letéti szerződés</t>
  </si>
  <si>
    <t>S-Tér Sándor Kertészeti Tervező Építészeti Kft.</t>
  </si>
  <si>
    <t xml:space="preserve">3944. hrsz., 4778/7. hrsz-ra játszóeszközök szállítása, szerelése </t>
  </si>
  <si>
    <t>Kocsi András</t>
  </si>
  <si>
    <t>"vizitúra megállóhely" öltözőhely, konyha berendezés gyártása</t>
  </si>
  <si>
    <t>NKM Észak-Dél Földgázhálózati Zrt.</t>
  </si>
  <si>
    <t>csatlakozási díj Vincze János Nándor u.</t>
  </si>
  <si>
    <t>Magyar Közút Nonprofit Zrt.</t>
  </si>
  <si>
    <t>útszórósó</t>
  </si>
  <si>
    <t>Dacia Dokker ESZI</t>
  </si>
  <si>
    <t>Patai József Épületszobrászat</t>
  </si>
  <si>
    <t xml:space="preserve">Öregek Panziója épületszobrászat </t>
  </si>
  <si>
    <t>Egészségfejlesztési Iroda nyílászáró cseréje</t>
  </si>
  <si>
    <t>Béke tér 6. bejárati ajtó gyártása és cseréje</t>
  </si>
  <si>
    <t>Wellte Kereskedelmi  és Szolg. Kft.</t>
  </si>
  <si>
    <t>vad- és vagyonvédelmi kerítés építése Tiszakécske területén</t>
  </si>
  <si>
    <t>Hanganov Kft.</t>
  </si>
  <si>
    <t>információ-technológiai szaktanácsadás</t>
  </si>
  <si>
    <t>25000/hó</t>
  </si>
  <si>
    <t>Gombos Miklós</t>
  </si>
  <si>
    <t>ravatalozó bronz lélekharang készítése</t>
  </si>
  <si>
    <t>támogatási szerződés (sportcentrum)</t>
  </si>
  <si>
    <t>Filantrop Környezetvédelmi Kft.</t>
  </si>
  <si>
    <t>kéményseprő-ipari tevékenység</t>
  </si>
  <si>
    <t>Varga Jenő Pannon Tér</t>
  </si>
  <si>
    <t>Ingatlanvagyon-kataszter</t>
  </si>
  <si>
    <t>16. sz. szerződés-módosítás</t>
  </si>
  <si>
    <t>17. sz. szerződés-módosítás (bérmentesítő)</t>
  </si>
  <si>
    <t>Gargya Tamás Márk</t>
  </si>
  <si>
    <t>kerékpáros bemutató (autómentes nap)</t>
  </si>
  <si>
    <t>Ókécskei Tornacsarnok épület, futó párkány cseréje</t>
  </si>
  <si>
    <t>Tkécske Babits u. 3641/42. kosárlabda csarnok épületvillamosági szerelési munka</t>
  </si>
  <si>
    <t>végrehajtási eljárások megindításának költsége</t>
  </si>
  <si>
    <t>Tűzoltóság kiegészítő munkái</t>
  </si>
  <si>
    <t>Öregek Panziója épületszobrászat főhomlokzat festése</t>
  </si>
  <si>
    <t>Varga Réka</t>
  </si>
  <si>
    <t>Nyugat-Pannon Terület Közhasznú Nonprofit Kft.</t>
  </si>
  <si>
    <t>TOP-5.1.2-16-BK1-2017-00003 + 1. sz. módosítás</t>
  </si>
  <si>
    <t>Hódút Freeway Kft.</t>
  </si>
  <si>
    <t xml:space="preserve">aszfaltkeverék, bitumen emulzió építési anyag </t>
  </si>
  <si>
    <t>???</t>
  </si>
  <si>
    <t>Bruttó</t>
  </si>
  <si>
    <t>Utazási kiállítás 2019.</t>
  </si>
  <si>
    <t>Medibog Kft.</t>
  </si>
  <si>
    <t>Herkules Liftwerk MB850 emelő leszállítása, beépítése</t>
  </si>
  <si>
    <t>Civilium Publicus Közbeszerzési és Tanácsadó Kft.</t>
  </si>
  <si>
    <t xml:space="preserve">közbeszerzési eljárás - mélyéépítési út járdaépítés, vízépítés, kivitelezési és tervezési munkáinak elvégzésére </t>
  </si>
  <si>
    <t>közbeszerzési eljárás - Tiszakécske Tűzoltóság - kiegészítő munkálatok</t>
  </si>
  <si>
    <t>Csuvár Gábor</t>
  </si>
  <si>
    <t>Halász István</t>
  </si>
  <si>
    <t>napelempark létesítése céljából környezetvédelmi, közművésítési …</t>
  </si>
  <si>
    <t>napelempark közlekedési munkarész</t>
  </si>
  <si>
    <t>Solart Kft.</t>
  </si>
  <si>
    <t>EFI Kossuth L. u. 70. szalagfüggöny gyártása és szerelése</t>
  </si>
  <si>
    <t>EFI Kossuth L. u. 70. futópárkány és ablak könyöklő bádogos munkák</t>
  </si>
  <si>
    <t>Városháza - mérnöki tevékenység tanácsadás</t>
  </si>
  <si>
    <t>Alfacont Kft.</t>
  </si>
  <si>
    <t>hulladéklerakó állapotértékelő tanulmánya 0482. hrsz.</t>
  </si>
  <si>
    <t>adatvédelmi tisztviselő biztosítása szolgáltatás</t>
  </si>
  <si>
    <t>EuroFlux Kft.</t>
  </si>
  <si>
    <t>Rákóczi és Kossuth u. kiemelt gyalogátkelőhely szabványos megvilágításának kivitelezése</t>
  </si>
  <si>
    <t>tégla, beton anyag darálása, aprítása</t>
  </si>
  <si>
    <t>/m3</t>
  </si>
  <si>
    <t>Római Katolikus Főplébánia</t>
  </si>
  <si>
    <t xml:space="preserve">pszichiátria és szenvedélybetegek nappali ellátása </t>
  </si>
  <si>
    <t>pszichiátria és szenvedélybetegek nappali ellátása szerződés módosítása</t>
  </si>
  <si>
    <t>Medép-Pharma Kft.</t>
  </si>
  <si>
    <t>munkaköri alkalmassági vizsgálat (pályázatírók)</t>
  </si>
  <si>
    <t>/fő</t>
  </si>
  <si>
    <t>NMI Művelődési Intézet Nonprofit Közhasznú Kft.</t>
  </si>
  <si>
    <t>szakértői díj (intézményvezetői pályázat)</t>
  </si>
  <si>
    <t>multifunkcós gép (foglalkoztatási paktum)</t>
  </si>
  <si>
    <t>Ford Transit (Városgondnokság)</t>
  </si>
  <si>
    <t>MM Max Kereskedelmi és Szolgáltató Kft.</t>
  </si>
  <si>
    <t xml:space="preserve">Xerox Versaling C7025 </t>
  </si>
  <si>
    <t>Bács-Kiskun Megyei Turizmusfejlesztési Nonprofit Kft.</t>
  </si>
  <si>
    <t>2019. utazás kiállítás</t>
  </si>
  <si>
    <t>reklámkiadvány 2019. évi díj módosítása (önkormányzati újság)</t>
  </si>
  <si>
    <t>távfelügyeleti szolgálatás (jelzőrendszer)</t>
  </si>
  <si>
    <t>rendszergazda feladatok</t>
  </si>
  <si>
    <t>bérleti díjas szolgáltatási szerződés 2019. évi térítési díja</t>
  </si>
  <si>
    <t>109748+áfa/negyedév</t>
  </si>
  <si>
    <t>Bimbó László</t>
  </si>
  <si>
    <t>2247. hrsz-ú ingatlan megvásárlása</t>
  </si>
  <si>
    <t>Zoboki Jenőné</t>
  </si>
  <si>
    <t>2246. hrsz-ú ingatlan megvásárlása</t>
  </si>
  <si>
    <t>tornacsarnok  ingyenes használata Lovasbál és Ovibál megrendezés céljából</t>
  </si>
  <si>
    <t>Kecskemét Tanterületi Központ (kettő szerződés)</t>
  </si>
  <si>
    <t>GS-autótechnika Kft.</t>
  </si>
  <si>
    <t>gépjármű bérbeadási keretszerződés</t>
  </si>
  <si>
    <t>Önkormányzat kezelésében lévő épületek villamossági, tűzvédelmi, villámvédelmi, érintésvédelmi felülvizsgálat</t>
  </si>
  <si>
    <t>2018. évi 2. településrendezési tervmódosítás + 1. sz. módosítás</t>
  </si>
  <si>
    <t>LEED Nonprofit Kft.</t>
  </si>
  <si>
    <t>paktum menedzsment képzés + 1. sz. módosítás</t>
  </si>
  <si>
    <t>M-Copy Másolástechnika Kft.</t>
  </si>
  <si>
    <t xml:space="preserve">Konica-Minolta Bizhub C227 színes multifunkcionális nyomtató </t>
  </si>
  <si>
    <t>Jótállási jegy Évinél</t>
  </si>
  <si>
    <t>Polgármesteri Hivatal épületvillamos szakági műszaki ellenőrzés</t>
  </si>
  <si>
    <t>Wald-Welt Kft.</t>
  </si>
  <si>
    <t>ipar dieselmotor Hats 3L40C</t>
  </si>
  <si>
    <t>Magyar Nemzeti Vagyonkezelő Zrt., Szociális és Gyernekvéd. Főig.</t>
  </si>
  <si>
    <t>590 és 3417/5. hrsz-ú ing-on található viziközmű vagyonelemek átadása</t>
  </si>
  <si>
    <t>PDFTerminátor szoftver bérleti szerződés</t>
  </si>
  <si>
    <t>"Medi-Mix" Háziorvosi Bt.</t>
  </si>
  <si>
    <t>iskola-egészségügyi feladatok ellátása</t>
  </si>
  <si>
    <t>Somodiné dr. Nyilas Eszter</t>
  </si>
  <si>
    <t>Dr. Lovas Nóra</t>
  </si>
  <si>
    <t>0481/2. hrsz-ú tanya értékesítése Lovas Nóra részére</t>
  </si>
  <si>
    <t>Onyx-Sun Kft., Solarkit Kft  Energy 499 Kft. Grenn-symbol Invest Kft, Montragem Kft., SumCollactor Kft.</t>
  </si>
  <si>
    <t>0634/25, 0634/26 értékesítése</t>
  </si>
  <si>
    <t>E-Szoftverfejlesztő Kft.</t>
  </si>
  <si>
    <t>üzemeltési feladatok Tkécske közigazgatási területén lakott területen kívüli kerékpárszakaszon</t>
  </si>
  <si>
    <t>EPER évzárás és adatmegőrzés 2019. első negyedév (+étkezés, konyha modul)</t>
  </si>
  <si>
    <t>Opten</t>
  </si>
  <si>
    <t>bővített egyéni vállalkozói adatok modul</t>
  </si>
  <si>
    <t>Autócentrum Szabó</t>
  </si>
  <si>
    <t>Ford Transit Városgondokság</t>
  </si>
  <si>
    <t>Dacia Dokker Van Városgondokság</t>
  </si>
  <si>
    <t>LKW Ambulance Kft.</t>
  </si>
  <si>
    <t>szerviz szerződés</t>
  </si>
  <si>
    <t>Hanganov Kft. (ESZI)</t>
  </si>
  <si>
    <t>külső adatvédelmi tisztviselő biztosítása szolgáltatás</t>
  </si>
  <si>
    <t>Soponyai és Fia Bt.</t>
  </si>
  <si>
    <t>3901/29. hrsz. Értékbecslés</t>
  </si>
  <si>
    <t>Rédei Kft.</t>
  </si>
  <si>
    <t>Kossuth Lajos utca 59. bölcsőde 24 férőhellyel történő bővítése eng. Tervének elkészítése</t>
  </si>
  <si>
    <t>Jakabnet Kft.</t>
  </si>
  <si>
    <t>WEBIKSZ</t>
  </si>
  <si>
    <t>WEBIKSZ, Interface PTELL</t>
  </si>
  <si>
    <t>Csámpai Rét Holt-Tisza projekt Tiszai vízkivételhez áram</t>
  </si>
  <si>
    <t>Tempel Kft.</t>
  </si>
  <si>
    <t>mezőgazdasági erőgép</t>
  </si>
  <si>
    <t>Horváth Építőmester Zrt.</t>
  </si>
  <si>
    <t>2 db elektromos kosárlabda palánk kiépítése tartószerkezettel együtt</t>
  </si>
  <si>
    <t>Sipos Lajosné</t>
  </si>
  <si>
    <t>2140. hrsz-ú ingatlan vételára</t>
  </si>
  <si>
    <t>nem közművel összegyűjtött szennyvíz szállítás</t>
  </si>
  <si>
    <t>Dr. Papp aranka</t>
  </si>
  <si>
    <t>kataszteri rendszer adatmegőrzési szolgáltatás</t>
  </si>
  <si>
    <t>vízátadási szerződés - nyersvíz</t>
  </si>
  <si>
    <t>kombinátor, vontatatott gréder</t>
  </si>
  <si>
    <t>Kossuth Lajos utca 50.</t>
  </si>
  <si>
    <t>LNL Gruop Solujtions Kft.</t>
  </si>
  <si>
    <t>térfigyelő kamerarendszer teljes körű karbantartása</t>
  </si>
  <si>
    <t>Tóta Tibor</t>
  </si>
  <si>
    <t>érintésvédelmi és tűzvédelmi mérések utáni javítások</t>
  </si>
  <si>
    <t>Hor Zrt.</t>
  </si>
  <si>
    <t>geodéziai feladatok ellátására vonatkozó keretszerződés meghosszabbítása 2019. december 31-ig</t>
  </si>
  <si>
    <t>E.on Tiszántúli Áramhálólzati Zrt.</t>
  </si>
  <si>
    <t xml:space="preserve">Szabolcska M. u. 40. 3696/6. </t>
  </si>
  <si>
    <t>Játszótéri megfelelőségi nyilatkozatok</t>
  </si>
  <si>
    <t>Hriste S.R.O</t>
  </si>
  <si>
    <t>Csik János</t>
  </si>
  <si>
    <t>Siófok- Hajóállimás Nemzeti Regatta produció</t>
  </si>
  <si>
    <t>Tiszakécske Város Sportegyesülete</t>
  </si>
  <si>
    <t>visszafizetendő támogatás kérése</t>
  </si>
  <si>
    <t>együttműködési és hasznosítási megállapodás</t>
  </si>
  <si>
    <t>geotechnikai jelentés és talajmechnikai szakvélemény Lovasegylet közösségi ház</t>
  </si>
  <si>
    <t>geotechnikai jelentés és talajmechnikai szakvélemény Bölcsőde bővítés</t>
  </si>
  <si>
    <t>Strom Invest Kft.</t>
  </si>
  <si>
    <t>tekepálya gépészeti felújítása, üzemebe helyezése</t>
  </si>
  <si>
    <t>monitor vásárlás</t>
  </si>
  <si>
    <t>tüzelőutalvány</t>
  </si>
  <si>
    <t>Ámbitus 2000 BNt.</t>
  </si>
  <si>
    <t>Béke tér 6. II/11. nyílászárók cseréje</t>
  </si>
  <si>
    <t>Vadász u. Hrsz. 5656 előtt. Eloszti kismegszakítők</t>
  </si>
  <si>
    <t>Pályázat Mester Kft.</t>
  </si>
  <si>
    <t>Köki Innováció Kft.</t>
  </si>
  <si>
    <t>Bácshő Kft.</t>
  </si>
  <si>
    <t xml:space="preserve">labdarúgó pálya fűtés - termálvíz </t>
  </si>
  <si>
    <t>Béke tér 6. II/12. nyílászárók cseréje</t>
  </si>
  <si>
    <t>Tiszaparti gyermekvasút bontási, átépítési és új építésű szakasz eng.</t>
  </si>
  <si>
    <t>Tiszakécskei Lovasegyesület</t>
  </si>
  <si>
    <t>Kéri Balázs</t>
  </si>
  <si>
    <t>hang és fénytechnika biztosítása</t>
  </si>
  <si>
    <t xml:space="preserve">T-Systems </t>
  </si>
  <si>
    <t>telekom - telefon</t>
  </si>
  <si>
    <t>Mátrix Oktatási Kft.</t>
  </si>
  <si>
    <t>Kis Róbert villanyszerelési képzés</t>
  </si>
  <si>
    <t>Horváth István</t>
  </si>
  <si>
    <t>szúnyoggyérítési munka</t>
  </si>
  <si>
    <t>Anka József Albert</t>
  </si>
  <si>
    <t>098/8, 098/9 hrsz-ú ingatlanok (külterület) megvásárlása</t>
  </si>
  <si>
    <t>Béke tér 5/c. 1/3. nyílászárók cseréje</t>
  </si>
  <si>
    <t>Béke tér 6. I/1. nyílászárók cseréje</t>
  </si>
  <si>
    <t>Diákotthon konyhájának felújítása</t>
  </si>
  <si>
    <t>AQUAREA Kft.</t>
  </si>
  <si>
    <t>gyógynövénypark létesítése</t>
  </si>
  <si>
    <t>Ventosus Mérnöki Iroda</t>
  </si>
  <si>
    <t>Városi Óvoda és Bölcsőde Templom téri Óvoda energetikai korszerűsítése</t>
  </si>
  <si>
    <t xml:space="preserve">Polgármesteri Hivatal Dr. Hanusz B. u. 11. energetikai korszerűsítése </t>
  </si>
  <si>
    <t>Városi Óvoda és BölcsődeKossuth L. utca energetikai korszerűsítése</t>
  </si>
  <si>
    <t>Móricz Zs. Iskola  Gimn. és Felsőtag Erkel fasor 10. energetikai korszerűsítése</t>
  </si>
  <si>
    <t xml:space="preserve">Eltérő tantervű tagozat energetikai korszerűsítése </t>
  </si>
  <si>
    <t>Városi Óvoda és Bölcsőde Arany J. utcai Óvoda energetikai korszerűsítése</t>
  </si>
  <si>
    <t>Támogató okirat</t>
  </si>
  <si>
    <t>Külterületi helyiu közutak fejlesztése- erő- és munkagépek beszerzése VP6-7.2.1.7.4.1.2-16</t>
  </si>
  <si>
    <t>Támogatási szerződés</t>
  </si>
  <si>
    <t>EFOP-1.5.3-16-2017-00071 Humán szolgáltatások fejlesztése térségi szemléletben a Tiszakécskei járásban</t>
  </si>
  <si>
    <t>EFOP-3.9.2-16-2017-00009 Humán kapacitások fejlesztése térségui szemléletben a Tiszakécskei járásban</t>
  </si>
  <si>
    <t>Tisza-parti gyermekvasút zajvédelmi, levegővédelmi és érzékenységelemzés dokumentációja</t>
  </si>
  <si>
    <t>Roland Imre Attila</t>
  </si>
  <si>
    <t>Szoc. Otthon Vörösmarty u. 11. tetőfelújítás</t>
  </si>
  <si>
    <t>Tiszabög 177. Óbögi Iskola ablakok cseréje</t>
  </si>
  <si>
    <t>Partifecske u. 3.</t>
  </si>
  <si>
    <t>Volt TSZ iroda épület nyílászáróinak cseréje</t>
  </si>
  <si>
    <t>SUN Tűzvédelmi Kft.</t>
  </si>
  <si>
    <t>karbantartási szerződés (Sportcsarnok Babits M., Tornaterem Templom terem)</t>
  </si>
  <si>
    <t>Urbán Vince</t>
  </si>
  <si>
    <t>tűzvédelmi feladatok elvégzése (Sportcsarnok Babits M., Tornaterem Templom terem)</t>
  </si>
  <si>
    <t>Biztosíték VT Kft.</t>
  </si>
  <si>
    <t>tűzoltósági távfelügyelet (Sportscsarnok Babits M.)</t>
  </si>
  <si>
    <t>Bács-Alarm Kft.</t>
  </si>
  <si>
    <t>légutánpótló kapuk és központok, tűzjelző rendszer (Sportcsarnok Babits M.)</t>
  </si>
  <si>
    <t>PLH Közvilágítás Kft.</t>
  </si>
  <si>
    <t>közvilágítási hálózat karbantartása 2019. időszakra</t>
  </si>
  <si>
    <t>szolgáltatási díj változás</t>
  </si>
  <si>
    <t>Kurázs dűlő vízellátás</t>
  </si>
  <si>
    <t xml:space="preserve">Papp Zsolt </t>
  </si>
  <si>
    <t>technikai-műszaki ügyelet (kosárlabda sportcsarnok)</t>
  </si>
  <si>
    <t>Móricz Zsigmond Okt. Int. Gimn. és Felsőtagozat műszaki ellenőri feladatok ellátása</t>
  </si>
  <si>
    <t>Móricz Zsigmond Okt. Int. Alsótagozat műszaki ellenőri feladatok ellátása</t>
  </si>
  <si>
    <t>2019. évi támogatás</t>
  </si>
  <si>
    <t>műszaki ellenőri feladatok (Kosárlabda csarnok)</t>
  </si>
  <si>
    <t>megállapodás megszüntetés</t>
  </si>
  <si>
    <t>Szent Imre tér 9. 1026. hrsz.</t>
  </si>
  <si>
    <t>Béke tér 6. sz. alatti lakások nyílászárócsere (I/2-I/6)</t>
  </si>
  <si>
    <t>V és VA Kft.</t>
  </si>
  <si>
    <t>Ókécskei Tornacsarnok épület, futópárkány csere</t>
  </si>
  <si>
    <t>Alap-Geo Kft.</t>
  </si>
  <si>
    <t>Tiszaparti gyermekvasút gyermekvasút átépítési eng. Tervezéséhez talajvizsg.</t>
  </si>
  <si>
    <t>Polyplan Consult Kft.</t>
  </si>
  <si>
    <t>útépítési és útfelújítási munkálatok mászaki elenőrési tevékenység (Bögi szőlő, Oláhházi dűlő)</t>
  </si>
  <si>
    <t>Zöld F. Kft.</t>
  </si>
  <si>
    <t>lámpatestek felszerelése</t>
  </si>
  <si>
    <t>"Külterületi helyiu közutak fejlesztése- erő- és munkagépek beszerzése VP6-7.2.1.7.4.1.2-16" Oláhházi dálő burkolat felújítási munkáinak elvégzése</t>
  </si>
  <si>
    <t>Lovasegyesület Közösségi Ház mérnöki tevékenység tanácsadás</t>
  </si>
  <si>
    <t>MEGÁLLAPODÁSOK 2020</t>
  </si>
  <si>
    <t>bérleti díjas szolgáltatási szerződés 2020. évi térítési díja</t>
  </si>
  <si>
    <t>téli rezsicsökkentés utalványok elszámolása (tüzelő)</t>
  </si>
  <si>
    <t>JakabNet Kft.</t>
  </si>
  <si>
    <t>WEBIKSZ szoftverkövetés</t>
  </si>
  <si>
    <t>szerződéses kapcsolattartó módosítás</t>
  </si>
  <si>
    <t>nyomatdíj új árai</t>
  </si>
  <si>
    <t>Gimnázium Erkel fasor 10. tetőhéjazat felújítási munkálatainak elvégzése</t>
  </si>
  <si>
    <t>közvilágítási hálózat karbantartása 2020. időszakra</t>
  </si>
  <si>
    <t>Meditkonzult Kft.</t>
  </si>
  <si>
    <t>Utazáskiállítás 2020.</t>
  </si>
  <si>
    <t>volt TSZ központ gázszerelési munkáinak elvégzése</t>
  </si>
  <si>
    <t>Bács-Kiskun Megyei Kormányhivatal</t>
  </si>
  <si>
    <t>építményügyi igazgatási feladatok - ingatlan és ingóság</t>
  </si>
  <si>
    <t>önk. Tulajdonát képező épületek szellőző, víz, fűtésrendszer javítási és karbantartási, fűtés üz. Munkái  2019</t>
  </si>
  <si>
    <t>önk. Tulajdonát képező épületek szellőző, víz, fűtésrendszer javítási és karbantartási, fűtés üz. Munkái  2020</t>
  </si>
  <si>
    <t>Gimnázium Erkel fasor 10. tetőhéjazat felújítási munkálatai közbeszerzési eljárás lebonyolítása</t>
  </si>
  <si>
    <t>Honvéd utca útfelújítási munkái</t>
  </si>
  <si>
    <t>Noéra-Glass Kft</t>
  </si>
  <si>
    <t>Béke tér 6. I/7-I/10 nyílászárók cseréje</t>
  </si>
  <si>
    <t>Arany János utca óvodai energetikai korszerűsítése</t>
  </si>
  <si>
    <t>Arany János utca óvodai energetikai korszerűsítése 1. sz. módosítása</t>
  </si>
  <si>
    <t>Gong Rádió Kft.</t>
  </si>
  <si>
    <t xml:space="preserve">hirdetés </t>
  </si>
  <si>
    <t>Homokhátság Fejlődőséért Vidékfejlesztési Egyesület</t>
  </si>
  <si>
    <t>2. sz. módosítás (támogatás visszafizetése)</t>
  </si>
  <si>
    <t>Sourcing Hungary Kft.</t>
  </si>
  <si>
    <t xml:space="preserve">bérleti díj változás </t>
  </si>
  <si>
    <t>inflációkövetés</t>
  </si>
  <si>
    <t xml:space="preserve">sportcsarnok vízbekötés </t>
  </si>
  <si>
    <t>Kerekdomb Galagonya u. 49. (Kerekdombi óvoda) nyílászárók cseréje</t>
  </si>
  <si>
    <t>2/2020. sz. jegyzői utasítás</t>
  </si>
  <si>
    <t>másolatkészítési szabályzat</t>
  </si>
  <si>
    <t>hálózat üzemeltetési költség-hozzájárulás (GINOP-7.1.2. Alsó-Tisza és a Körösök vízi turizmusának komplex fejlesztése) vizitúra megállóhely Halász u. 30.</t>
  </si>
  <si>
    <t>Darabos Péter</t>
  </si>
  <si>
    <t>Kosárlabda csarnok 3641/42. hrsz. Kertfenntartási és kertápolási munka</t>
  </si>
  <si>
    <t>Szerződés megnevezése(típusa)</t>
  </si>
  <si>
    <t>Szerződés értéke</t>
  </si>
  <si>
    <t>Szerződő fél</t>
  </si>
  <si>
    <t>Szerződés tárgya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</si>
  <si>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</si>
  <si>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</si>
  <si>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</si>
  <si>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</si>
  <si>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</si>
  <si>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</si>
  <si>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</si>
  <si>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</si>
  <si>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</si>
  <si>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</si>
  <si>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</si>
  <si>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</si>
  <si>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</si>
  <si>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</si>
  <si>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</si>
  <si>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</si>
  <si>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</si>
  <si>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</si>
  <si>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</si>
  <si>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</si>
  <si>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</si>
  <si>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</si>
  <si>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</si>
  <si>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</si>
  <si>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</si>
  <si>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</si>
  <si>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</si>
  <si>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</si>
  <si>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</si>
  <si>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</si>
  <si>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</si>
  <si>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</si>
  <si>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</si>
  <si>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</si>
  <si>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</si>
  <si>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</si>
  <si>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</si>
  <si>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</si>
  <si>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</si>
  <si>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</si>
  <si>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</si>
  <si>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</si>
  <si>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</si>
  <si>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</si>
  <si>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</si>
  <si>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</si>
  <si>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</si>
  <si>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</si>
  <si>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</si>
  <si>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</si>
  <si>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</si>
  <si>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</si>
  <si>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</si>
  <si>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</si>
  <si>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</si>
  <si>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</si>
  <si>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</si>
  <si>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</si>
  <si>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</si>
  <si>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</si>
  <si>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</si>
  <si>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</si>
  <si>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</si>
  <si>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</si>
  <si>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</si>
  <si>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</si>
  <si>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</si>
  <si>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</si>
  <si>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</si>
  <si>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</si>
  <si>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</si>
  <si>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</si>
  <si>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</si>
  <si>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</si>
  <si>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</si>
  <si>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</si>
  <si>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</si>
  <si>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</si>
  <si>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</si>
  <si>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</si>
  <si>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</si>
  <si>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</si>
  <si>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</si>
  <si>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</si>
  <si>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</si>
  <si>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</si>
  <si>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</si>
  <si>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</si>
  <si>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</si>
  <si>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</si>
  <si>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</si>
  <si>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</si>
  <si>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</si>
  <si>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</si>
  <si>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</si>
  <si>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</si>
  <si>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</si>
  <si>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</si>
  <si>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</si>
  <si>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</si>
  <si>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</si>
  <si>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</si>
  <si>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</si>
  <si>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</si>
  <si>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</si>
  <si>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</si>
  <si>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</si>
  <si>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</si>
  <si>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</si>
  <si>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</si>
  <si>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</si>
  <si>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</si>
  <si>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</si>
  <si>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</si>
  <si>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</si>
  <si>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</si>
  <si>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</si>
  <si>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</si>
  <si>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</si>
  <si>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</si>
  <si>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</si>
  <si>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</si>
  <si>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</si>
  <si>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</si>
  <si>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</si>
  <si>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TOP-1.2.1-16-BK1-2017-00003 számú pályázat keretében, Marketing Stratégia megvalósítása, az abban foglaltak teljeskörű ebonyolítása</t>
  </si>
  <si>
    <t>Vállakozási szerződés</t>
  </si>
  <si>
    <t>Ötletgyár-Design Kft.</t>
  </si>
  <si>
    <t>Szerződés hatályba lépése</t>
  </si>
  <si>
    <t>Szerződés lejárta</t>
  </si>
  <si>
    <t>2019.július 19.</t>
  </si>
  <si>
    <t>Projektzárás napja</t>
  </si>
  <si>
    <t>2019. október 11.</t>
  </si>
  <si>
    <t>A közbeszerzési eljárás eredményes lezárásáról szóló tájékoztatófeladásának időpontja</t>
  </si>
  <si>
    <t>Megbízási szerződés</t>
  </si>
  <si>
    <t>TOP-1.2.1-16-BK1-2017-00003 számú pályázat keretében, közbeszerzési szakértői tevékenység kisvasút szerelvény felújítás tárgyban</t>
  </si>
  <si>
    <t>TOP-1.2.1-16-BK1-2017-00003 számú pályázat keretében, közbeszerzési szakértői tevékenység kisvasút végállomás építés tárgyban</t>
  </si>
  <si>
    <t>TOP-1.2.1-16-BK1-2017-00003 számú pályázat keretében, közbeszerzési szakértői tevékenység kisvasút részleges bontás, részleges átépítse és nyomvonal szakasz bővítése tárgyban</t>
  </si>
  <si>
    <t>TOP-1.2.1-16-BK1-2017-00003 számú pályázat keretében, közbeszerzési szakértői tevékenység kilátó építése tárgyban</t>
  </si>
  <si>
    <t>2017. július 31.</t>
  </si>
  <si>
    <t>Utolsó hiánypótlás határidejét megelőző 2. nap.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</si>
  <si>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</si>
  <si>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</si>
  <si>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</si>
  <si>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</si>
  <si>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</si>
  <si>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</si>
  <si>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</si>
  <si>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</si>
  <si>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</si>
  <si>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</si>
  <si>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</si>
  <si>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</si>
  <si>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</si>
  <si>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TOP-1.2.1-16-BK1-2017-00003 sz pályázathoz kapcsolódó Marketing stratégia elkészítése</t>
  </si>
  <si>
    <t>2018. augusztus 24.</t>
  </si>
  <si>
    <t>Projekt első mérföldkövének határidejét megelőző 5. nap.</t>
  </si>
  <si>
    <t>TOP-1.2.1-16-BK1-2017-00003 sz pályázathoz projektmenedzsment tevékenység ellátása (pr. menedzser és pü. vezető)</t>
  </si>
  <si>
    <t>A projekt időtartama</t>
  </si>
  <si>
    <t>Tervezői szerződés</t>
  </si>
  <si>
    <t>2017.március 10.</t>
  </si>
  <si>
    <t>2017. május 15.</t>
  </si>
  <si>
    <t>2018.március 05.</t>
  </si>
  <si>
    <t>A kisvasút végállomás építési engedélyének átadását követő 30 nap.</t>
  </si>
  <si>
    <t>TOP-1.2.1-16-BK1-2017-00003 sz pályázathoz kapcsolódva, Tiszaparti gyermekvasút részleges bontási, átépítési és új nyomvonal építési egyesített engedélyezési és kiviteli terv elkészítése</t>
  </si>
  <si>
    <t>Kunság-Út KKt.</t>
  </si>
  <si>
    <t>2018.július 12.</t>
  </si>
  <si>
    <t>2018.augusztus 30.</t>
  </si>
  <si>
    <t>TOP-3.1.1-16-BK1-2017-00001 sz pályázathoz kapcsolódva, műszaki ellenőri szolgáltatás</t>
  </si>
  <si>
    <t>2020. március 10.</t>
  </si>
  <si>
    <t>Projekt műszaki átadás-átvételének lezárása</t>
  </si>
  <si>
    <t>139.</t>
  </si>
  <si>
    <t>140.</t>
  </si>
  <si>
    <t>TOP-3.1.1-16-BK1-2017-00001 sz pályázathoz kapcsolódva projektmenedzsment tevékenység (pr. menedzser és pü. vezető)</t>
  </si>
  <si>
    <t>Bács-Kiskun Megyei Területfejlesztési Nonprofit Kft.</t>
  </si>
  <si>
    <t>2019. május 14.</t>
  </si>
  <si>
    <t>Projekt zárás</t>
  </si>
  <si>
    <t>Vállalkozási szerződés</t>
  </si>
  <si>
    <t>TOP-3.1.1-16-BK1-2017-00001 sz pályázathoz kapcsolódva engedélyezési terv módositása</t>
  </si>
  <si>
    <t>Út-Fény Kft.</t>
  </si>
  <si>
    <t>2019. május 27.</t>
  </si>
  <si>
    <t>2020. június 27.</t>
  </si>
  <si>
    <t>TOP-3.1.1-16-BK1-2017-0001 pályázathoz kapcsolódva, Kerékpárhárhálózati forgalmi terv készítése</t>
  </si>
  <si>
    <t>Benyújtott kérelem elbírálásának napja.</t>
  </si>
  <si>
    <t>TOP-3.1.1-16-BK1-2017-00001 sz pályázathoz kapcsolódva engedélyezési terv készítése</t>
  </si>
  <si>
    <t>2018. november 19.</t>
  </si>
  <si>
    <t>2019. december 29.</t>
  </si>
  <si>
    <t>TOP-3.1.1-16-BK1-2017-00001 sz pályázathoz kapcsolódva közutí biztonsági audit</t>
  </si>
  <si>
    <t>Mandala-kör Kft.</t>
  </si>
  <si>
    <t>2019. február 18.</t>
  </si>
  <si>
    <t>2019. március 06.</t>
  </si>
  <si>
    <t xml:space="preserve">TOP-3.1.1-16-BK1-2017-00001 számú pályázat keretében, közbeszerzési szakértői tevékenység </t>
  </si>
  <si>
    <t>2019. február 26.</t>
  </si>
  <si>
    <t>Teljesítést és elszámolást követően</t>
  </si>
  <si>
    <t>2019. szeptember 06.</t>
  </si>
  <si>
    <t>TOP-3.2.1-16-BK1-2017-00004 számú pályázat keretében, közbeszerzési szakértői tevékenység</t>
  </si>
  <si>
    <t xml:space="preserve">TOP-3.2.1-16-BK1-2017-00005 számú pályázat keretében, közbeszerzési szakértői tevékenység </t>
  </si>
  <si>
    <t xml:space="preserve">TOP-3.2.1-16-BK1-2017-00007 számú pályázat keretében, közbeszerzési szakértői tevékenység </t>
  </si>
  <si>
    <t xml:space="preserve">TOP-3.2.1-16-BK1-2017-00008 számú pályázat keretében, közbeszerzési szakértői tevékenység </t>
  </si>
  <si>
    <t xml:space="preserve">TOP-3.2.1-16-BK1-2017-00009 számú pályázat keretében, közbeszerzési szakértői tevékenység </t>
  </si>
  <si>
    <t xml:space="preserve">TOP-3.2.1-16-BK1-2017-00010 számú pályázat keretében, közbeszerzési szakértői tevékenység </t>
  </si>
  <si>
    <t xml:space="preserve">TOP-3.2.1-16-BK1-2017-00011 számú pályázat keretében, közbeszerzési szakértői tevékenység </t>
  </si>
  <si>
    <t xml:space="preserve">Megbízási szerződés </t>
  </si>
  <si>
    <t xml:space="preserve"> Projekt menedzsment szociális és gyámügyi hivatal épületének energetikai korszerűsítése</t>
  </si>
  <si>
    <t>Projket menedzsment Arany János Óvoda épületének energetikai korszerűsítése</t>
  </si>
  <si>
    <t>Projket menedzsment Kossuth L. utcai bölcsőde épületének energetikai korszerűsítése</t>
  </si>
  <si>
    <t>Projket menedzsment Templom téri óvoda épületének energetikai korszerűsítése</t>
  </si>
  <si>
    <t xml:space="preserve">Projket menedzsment Eltérő tantervű tagozat energetikai korszerűsítése </t>
  </si>
  <si>
    <t>2017. augusztus 16.</t>
  </si>
  <si>
    <t>2019. február 04.</t>
  </si>
  <si>
    <t>Projektzárás</t>
  </si>
  <si>
    <t>Projket menedzsment Móricz Zs. zeneiskola  energetikai korszerűsítése</t>
  </si>
  <si>
    <t>2019. január 24.</t>
  </si>
  <si>
    <t>2020. február 28.</t>
  </si>
  <si>
    <t>141.</t>
  </si>
  <si>
    <t>Móricz Zs. Iskola  Gimn. Zeneiskola energetikai korszerűsítése</t>
  </si>
  <si>
    <t>TOP-3.2.1-16-BK1-2017-00005 számú pályázat keretébenműszaki ellenőri tevékenység</t>
  </si>
  <si>
    <t>TOP-3.2.1-16-BK1-2017-00004 számú pályázat keretében, műszaki ellenőri tevékenység</t>
  </si>
  <si>
    <t>TOP-3.2.1-16-BK1-2017-00007 számú pályázat keretében műszaki ellenőri tevékenység</t>
  </si>
  <si>
    <t>TOP-3.2.1-16-BK1-2017-00008 számú pályázat keretében műszaki ellenőri tevékenység</t>
  </si>
  <si>
    <t>TOP-3.2.1-16-BK1-2017-00009 számú pályázat keretében műszaki ellenőri tevékenység</t>
  </si>
  <si>
    <t>TOP-3.2.1-16-BK1-2017-00010 számú pályázat keretében műszaki ellenőri tevékenység</t>
  </si>
  <si>
    <t>TOP-3.2.1-16-BK1-2017-00011 számú pályázat keretében műszaki ellenőri tevékenység</t>
  </si>
  <si>
    <t>142.</t>
  </si>
  <si>
    <t>143.</t>
  </si>
  <si>
    <t>144.</t>
  </si>
  <si>
    <t>145.</t>
  </si>
  <si>
    <t>146.</t>
  </si>
  <si>
    <t>147.</t>
  </si>
  <si>
    <t>148.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</si>
  <si>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</si>
  <si>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</si>
  <si>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</si>
  <si>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</si>
  <si>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</si>
  <si>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</si>
  <si>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</si>
  <si>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</si>
  <si>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</si>
  <si>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</si>
  <si>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</si>
  <si>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</si>
  <si>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</si>
  <si>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</si>
  <si>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</si>
  <si>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</si>
  <si>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</si>
  <si>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</si>
  <si>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</si>
  <si>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</si>
  <si>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</si>
  <si>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</si>
  <si>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</si>
  <si>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</si>
  <si>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</si>
  <si>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Eredményes műszaki átadás-átvétel időpontja</t>
  </si>
  <si>
    <t>bölcsődei termékek, bútorok</t>
  </si>
  <si>
    <t>2020. február 23.</t>
  </si>
  <si>
    <t>2020. február 17.</t>
  </si>
  <si>
    <t>TOP-1.4.1-19-BK1-2019-00008 sz pályázathoz kapcsolódva, műszaki ellenőri szolgáltatás</t>
  </si>
  <si>
    <t>2020. március 09.</t>
  </si>
  <si>
    <t>Tender-med kft.</t>
  </si>
  <si>
    <t>TOP-1.4.1-19-BK1-2019-00008 sz pályázathoz kapcsolódva, közbeszerzési szakértői szolgáltatás</t>
  </si>
  <si>
    <t>A felek teljesítését és kölcsönös elszámolását követően</t>
  </si>
  <si>
    <t>TOP-1.4.1-19-BK1-2019-00008 sz pályázathoz kapcsolódva, kiviteli tervdokumentáció készítés</t>
  </si>
  <si>
    <t>Rédei Építész és Mérnöki Iroda Kft.</t>
  </si>
  <si>
    <t>2020. január 27.</t>
  </si>
  <si>
    <t>2020. február 15.</t>
  </si>
  <si>
    <t>2020. március 13.</t>
  </si>
  <si>
    <t>Vállalkozói szerződés</t>
  </si>
  <si>
    <t>Bölcsődei férőhelyek kialakítása bővítése, Megalapozó dokumentum készítés</t>
  </si>
  <si>
    <t>2019. május 29.</t>
  </si>
  <si>
    <t>2019. május 30.</t>
  </si>
  <si>
    <t>TOP-1.1.1-16-BK1-2017-00007 sz pályázathoz kapcsolódva rehabilitációs szakmérnök szolgáltatás</t>
  </si>
  <si>
    <t xml:space="preserve">TOP.1.1.1-16-BK1-2017-00007 számú pályázat keretében, közbeszerzési szakértői tevékenység </t>
  </si>
  <si>
    <t>2019. június 24.</t>
  </si>
  <si>
    <t>2019. december 12.</t>
  </si>
  <si>
    <t>2019. december 23.</t>
  </si>
  <si>
    <t>2019.május 21.</t>
  </si>
  <si>
    <t>TOP-1.1.1-16 pályázathoz kapcsolódóan kiviteli tervdokumentáció elkészítése</t>
  </si>
  <si>
    <t>2018. augusztus 03.</t>
  </si>
  <si>
    <t>2018. augusztus 30.</t>
  </si>
  <si>
    <t>környezetvédelmi előzetes vizsgálat</t>
  </si>
  <si>
    <t>2018. július 31.</t>
  </si>
  <si>
    <t>2019.augusztus 31.</t>
  </si>
  <si>
    <t>A KEHOP-4.1.0-15-2016-00069 sz pályázathoz kapcsolódbva, a Holt -tisza három holtágának rehabilitációját érintő kotrása, vízkivételi műtárgy megépítése</t>
  </si>
  <si>
    <t>20 hónap</t>
  </si>
  <si>
    <t>2019. szeptember 27.</t>
  </si>
  <si>
    <t>KEHOP-4.1.0-15-2016-00069 sz. pályázathoz kapcsolódóan közbeszerzési szakértői tevékenység</t>
  </si>
  <si>
    <t>2018. december 03.</t>
  </si>
  <si>
    <t>Felek teljesítését és kölcsönös elszámolását követően</t>
  </si>
  <si>
    <t xml:space="preserve">KEHOP-4.1.0-15-2016-00069 sz. pályázathoz kapcsolódóan KTK 2020 és Kommunikációs tervben meghatározott feladatok </t>
  </si>
  <si>
    <t>Makroler Kft.</t>
  </si>
  <si>
    <t>2018. január 03.</t>
  </si>
  <si>
    <t>KEHOP-4.1.0-15-2016-00069 sz pályázathoz kapcsolódó műsaki ellenőri szolgáltatás</t>
  </si>
  <si>
    <t>2019. február 20.</t>
  </si>
  <si>
    <t>Műszaki átadás-átvétel lezárásának időpontja</t>
  </si>
  <si>
    <t>KEHOP-4.1.0-15-BK1-2016-00069 sz pályázathoz kapcsolódva, (vizes élőhelyek rehabilitációja és természetvédelmi kezelése a Közép-Tisza mentén) tervezési feladatok ellátása</t>
  </si>
  <si>
    <t>2018.május 31.</t>
  </si>
  <si>
    <t>KEHOP-4.1.0-15-BK1-2016-00069 sz pályázathoz kapcsolódva, (vizes élőhelyek rehabilitációja és természetvédelmi kezelése a Közép-Tisza mentén) tervezési feladatok ellátása 1. sz szerződés módosítás</t>
  </si>
  <si>
    <t>2017. április 02.</t>
  </si>
  <si>
    <t>2018. szeptember 30.</t>
  </si>
  <si>
    <t>KEHOP-4.1.0-15-BK1-2016-00069 sz pályázathoz kapcsolódva, (vizes élőhelyek rehabilitációja és természetvédelmi kezelése a Közép-Tisza mentén) tervezési feladatok ellátása 2. sz szerződés módosítás</t>
  </si>
  <si>
    <t>2018. október 31.</t>
  </si>
  <si>
    <t>2018. szeptember 10.</t>
  </si>
  <si>
    <t>TOP-3.2.1-16-BK1-2016-00009 számú pályázat keretében, rehabilitációs szakmérnők szolgáltatás</t>
  </si>
  <si>
    <t>2019.augusztus 01.</t>
  </si>
  <si>
    <t>TOP-3.2.1-16-BK1-2016-00040 számú pályázat keretében, rehabilitációs szakmérnők szolgáltatás</t>
  </si>
  <si>
    <t>219. január 28.</t>
  </si>
  <si>
    <t>Műszaki átadás-átvétel lezárása</t>
  </si>
  <si>
    <t>TOP-3.2.1-16-BK1-2016-00009 számú pályázat keretében kiviteli terv és épületenergetiiaki tanúsítvány készítés</t>
  </si>
  <si>
    <t>Ventosus kft.</t>
  </si>
  <si>
    <t>2018. január 11.</t>
  </si>
  <si>
    <t>2018. február 28.</t>
  </si>
  <si>
    <t>Móricz Zsigmond Okt. Int. Gim. Felsőtagozat épületének energetikai korszerűsítése Projekt Terv készítés</t>
  </si>
  <si>
    <t>Móricz Zsigmond Okt. Int. Alsótagozat épületének energetikai korszerűsítése Projekt Terv készítés</t>
  </si>
  <si>
    <t>Pályázat benyújtását megelőző 1 munkanap</t>
  </si>
  <si>
    <t>2016. május 30.</t>
  </si>
  <si>
    <t>2017. május 30.</t>
  </si>
  <si>
    <t>TOP-1.1.1-16.BK1 sz pályázathoz kapcsolódva, gépészeti tervezési és engedélyeztetési feladatok</t>
  </si>
  <si>
    <t>COMPU_THERM Kft.</t>
  </si>
  <si>
    <t>2020. április 23.</t>
  </si>
  <si>
    <t>Engedélyeztetési eljárás sikeres lebonyolítása</t>
  </si>
  <si>
    <t>2019. július 08.</t>
  </si>
  <si>
    <t>2019. július 09.</t>
  </si>
  <si>
    <t>2019. szeptember 07.</t>
  </si>
  <si>
    <t>Diákotthon konyhájának felújítása közbeszerzési szakértői szolgáltatás</t>
  </si>
  <si>
    <t>2019. június 12.</t>
  </si>
  <si>
    <t>2019 szeptember 06.</t>
  </si>
  <si>
    <t>2019. december 30.</t>
  </si>
  <si>
    <t>Munkaterület átadásától számított 3 hónap</t>
  </si>
  <si>
    <t>Iktatószám</t>
  </si>
  <si>
    <t>Szerződött partner</t>
  </si>
  <si>
    <t>Szerződés időtartama</t>
  </si>
  <si>
    <t>Szerződött fél</t>
  </si>
  <si>
    <t>Szerződés megnevezése/típusa</t>
  </si>
  <si>
    <t>Szerződés lejárata</t>
  </si>
  <si>
    <t>Tiszakécske Város Önkormányzata</t>
  </si>
  <si>
    <t>2020.02.17-03.10</t>
  </si>
  <si>
    <t>vállalkozási szerződés</t>
  </si>
  <si>
    <t>2020. március 27.</t>
  </si>
  <si>
    <t>2020.01.29-03.27</t>
  </si>
  <si>
    <t>Tiszakécske Város Önkormányzat</t>
  </si>
  <si>
    <t>Vállakozói szerződés</t>
  </si>
  <si>
    <t>2020.január 02.</t>
  </si>
  <si>
    <t>A szerződést a felek határozatlan időre kötik</t>
  </si>
  <si>
    <t>2020.január 02-</t>
  </si>
  <si>
    <t>2019.10.17-2020.01.15</t>
  </si>
  <si>
    <t>2020.01.01-2020.12.31</t>
  </si>
  <si>
    <t>megállapodás</t>
  </si>
  <si>
    <t>3200 Ft/munkaóra</t>
  </si>
  <si>
    <t>4064 Ft/munkaóra</t>
  </si>
  <si>
    <t>2019.01.01-2019.12.31</t>
  </si>
  <si>
    <t>Szolgáltatási szerződés</t>
  </si>
  <si>
    <t>Fizetési kötelezettség nem teljesítése esetén, azt követő 30. napon</t>
  </si>
  <si>
    <t>Szolgáltatási megállapodás</t>
  </si>
  <si>
    <t>Tiszakécskei Polgármesteri Hivatal</t>
  </si>
  <si>
    <t>Kölcsönszerződés</t>
  </si>
  <si>
    <t>2019.12.20-2024.12.31.</t>
  </si>
  <si>
    <t>Erkel fasor 10. szám alatti Gimnázium tetőhéjazata felújítási munkálatainak elvégzése</t>
  </si>
  <si>
    <t>Tiszakécske Város Ökormányzata</t>
  </si>
  <si>
    <t>339 Ft/db/év</t>
  </si>
  <si>
    <t>431 Ft/db/év</t>
  </si>
  <si>
    <t>2020.01.01,</t>
  </si>
  <si>
    <t>PH/683-1/2020</t>
  </si>
  <si>
    <t>PH/4-9/2020.</t>
  </si>
  <si>
    <t>Tiszakécske Polgármesteri Hivatal</t>
  </si>
  <si>
    <t>Szerződést módosító okirat</t>
  </si>
  <si>
    <t>2019.03.01-2020.02.29.</t>
  </si>
  <si>
    <t>PH/676-1/2020</t>
  </si>
  <si>
    <t>Szállítói szerződés</t>
  </si>
  <si>
    <t>Lakatos Imre Tűz- és ép. Anyag ker.</t>
  </si>
  <si>
    <t>2019.02.08-2019.12.31</t>
  </si>
  <si>
    <t>Együttműködési megállapodás</t>
  </si>
  <si>
    <t>BJMOKK Sportüzemeltetési Nonprofit Kft., Magyar Kajak-Kenu Szövetség</t>
  </si>
  <si>
    <t>M/1254-1/2018</t>
  </si>
  <si>
    <t>2018.30.21-</t>
  </si>
  <si>
    <t>PH/1386-4/2019.</t>
  </si>
  <si>
    <t>PH/1670-14/2019</t>
  </si>
  <si>
    <t>Önkormányzati épületek energetikai korszerűsítése</t>
  </si>
  <si>
    <t>Általánydíjas és Karbantartási Szolgáltatási szerződés</t>
  </si>
  <si>
    <t>Szolgáltatói szerződés</t>
  </si>
  <si>
    <t>2020.02.17-2020.04.30</t>
  </si>
  <si>
    <t>2019.12.10-2020.03.15.</t>
  </si>
  <si>
    <t>Béke tér 5/C épület folyosó, Béke tér 6. hátsó bejárati ajtó</t>
  </si>
  <si>
    <t>2020.0224-2020.05.31</t>
  </si>
  <si>
    <t>határozatlan időre</t>
  </si>
  <si>
    <t>Ötletgyár Design Kft.</t>
  </si>
  <si>
    <t>Tiszakécske marketinganyagainak tervezése és kivitelezése az Utazás Kiállításra</t>
  </si>
  <si>
    <t>2020.0124-2020.02.24</t>
  </si>
  <si>
    <t>Tiszakécske marketinganyagainak tervezése és kivitelezése</t>
  </si>
  <si>
    <t>2019.01.15-2020.08.15</t>
  </si>
  <si>
    <t>PannonTér Gazdasaági és Pénzügyi Szolgáltató Csoport</t>
  </si>
  <si>
    <t>Az önkormányzat ingatlanvagyon-kataszterének, valamint a hozzájuk kapcsolódó számviteli nyilvántartásainak 2019-es aktualizálása jogszabályok alapján</t>
  </si>
  <si>
    <t>üzemeltetési és karbantartási szerződés</t>
  </si>
  <si>
    <t>PLHK.Szer 00006/2020</t>
  </si>
  <si>
    <t>Egyesített Szociális Intézmény és Egészségügyi Központ</t>
  </si>
  <si>
    <t>a közbeszerzés lefolytatásának időtartama</t>
  </si>
  <si>
    <t>PH/52-3/2020</t>
  </si>
  <si>
    <t>jegyzői utasítás</t>
  </si>
  <si>
    <t>Kecső Ferencné e.v.</t>
  </si>
  <si>
    <t>Élelmezési szolgáltatás biztosítása</t>
  </si>
  <si>
    <t>2020.02.27 - 2020.03.03</t>
  </si>
  <si>
    <t>PH/491-12/2020</t>
  </si>
  <si>
    <t>Közép-Tisza-Vidéki vízügyi igazgatósági</t>
  </si>
  <si>
    <t>Támogatói szerződés</t>
  </si>
  <si>
    <t>Gémes Mihály Közhasznú Alapítvány</t>
  </si>
  <si>
    <t>A Szentháromság Plébánia közösségi tereinek bővítése kerti pavilonra</t>
  </si>
  <si>
    <t>2020.03.26-2021.04.30.</t>
  </si>
  <si>
    <t>Elosztói csatlakozási szerződés</t>
  </si>
  <si>
    <t>gázkapacitás vásárlása</t>
  </si>
  <si>
    <t>kézhezvétel napjától</t>
  </si>
  <si>
    <t>aláírt szerződés kézhezvételének napjától</t>
  </si>
  <si>
    <t>2020.01.27-2020.02.15.</t>
  </si>
  <si>
    <t>BKMFÜ Bács-Kiskun Megyei Fejlesztési Ügynökség Nonprofit Kft.</t>
  </si>
  <si>
    <t>Projektmenedzsment feladatok ellátása</t>
  </si>
  <si>
    <t>2020.04.10-2020.07.31</t>
  </si>
  <si>
    <t>Szerződés értéke (nettó összeg)</t>
  </si>
  <si>
    <t>Szerződés</t>
  </si>
  <si>
    <t>vége</t>
  </si>
  <si>
    <t>kezdete</t>
  </si>
  <si>
    <t>Tiszakécske Város Önkormányzatának nettó 5 millió Ft feletti szerződései 2020. év</t>
  </si>
  <si>
    <t>Szerződés megnevezése (típusa)</t>
  </si>
  <si>
    <t>(az információs önrendelkezési jogról és az információszabadságról szóló 2011. évi CXII. törvény 1. melléklet III. Gazdálkodási adatok 4. pontjának figyelembe vételével)</t>
  </si>
  <si>
    <t>PH/125-10/2020</t>
  </si>
  <si>
    <t>296-4/2017</t>
  </si>
  <si>
    <t>földhaszonbérleti szerződés</t>
  </si>
  <si>
    <t>Tiszakécske, külterület 092/7, 092/9. hrsz. Össz. 6 ha 5016 m2 ingatlan</t>
  </si>
  <si>
    <t>10000,-Ft/ha/év</t>
  </si>
  <si>
    <t>82.570,-Ft/év</t>
  </si>
  <si>
    <t>296-2/2017</t>
  </si>
  <si>
    <t>Tiszakécske, külterület 0419/3. hrsz.    14 ha 9019 m2 területű ingatlan</t>
  </si>
  <si>
    <t>189.254,-Ft/év</t>
  </si>
  <si>
    <t>486-3/2018</t>
  </si>
  <si>
    <t>Tiszakécske, külterület 0634/24, 0634/14. hrsz.  össz: 23 ha 4126 m2  ingatlan</t>
  </si>
  <si>
    <t>297.340,-Ft/év</t>
  </si>
  <si>
    <t>296-3/2017</t>
  </si>
  <si>
    <t>Tiszakécske, külterület 0420/19., 0420/20. össz. 5 ha 7284 m2 területű ingatlan</t>
  </si>
  <si>
    <t>72.751,-Ft/év</t>
  </si>
  <si>
    <t>PH/589-4/2020</t>
  </si>
  <si>
    <t>haszonbérleti szerződés</t>
  </si>
  <si>
    <t>Tiszakécske, belterület 9339. hrsz. 10,2393 ha terület</t>
  </si>
  <si>
    <t>7.874,-Ft/év</t>
  </si>
  <si>
    <t>10.000,-Ft/év</t>
  </si>
  <si>
    <t>PH/1059-1/2020</t>
  </si>
  <si>
    <t>halgazdálkodási haszonbérleti szerződés</t>
  </si>
  <si>
    <t>Tiszakécske, 069, 069/1… hrsz. 100 ha nagyságú Holt-Tisza I., II., III., IV. szakaszainak halgazdálkodási joga</t>
  </si>
  <si>
    <t>1.181.102,-Ft/év</t>
  </si>
  <si>
    <t>1.500.000,-Ft/év                                 2020.01-2021.12.31.</t>
  </si>
  <si>
    <t>2008-4/2019</t>
  </si>
  <si>
    <t>bérleti szerződés</t>
  </si>
  <si>
    <t>tiszakécskei telkek 9234, 9244 … össz: 20119 m2 ~  2 ha nagyságú terület</t>
  </si>
  <si>
    <t>40.238,-Ft/év/ha</t>
  </si>
  <si>
    <t>102.205,-Ft/év</t>
  </si>
  <si>
    <t>HUW-1679/2017                             HUW-2232/2018 (módosítás)</t>
  </si>
  <si>
    <t>0634/12. hrsz. Ingatlan 15000 m2                        (napelem park létesítése)</t>
  </si>
  <si>
    <t xml:space="preserve">1. év 1.277.000,-Ft/év                                      </t>
  </si>
  <si>
    <t xml:space="preserve">1. év 1.621.790,-Ft/év                                      </t>
  </si>
  <si>
    <t>PH/1058-1/2020</t>
  </si>
  <si>
    <t>Tiszakécske, belterület 3224; 3225; 3226; 3227 hrsz. területből 30 000  m2 nagyságú terület</t>
  </si>
  <si>
    <t>47.244,-Ft/év</t>
  </si>
  <si>
    <t>60.000,-Ft/év</t>
  </si>
  <si>
    <t>PH/422-5/2020</t>
  </si>
  <si>
    <t>tervezési szerződés</t>
  </si>
  <si>
    <t>Arany János Művelődési Központ felújítás gyengeáramú rendszer tervezés</t>
  </si>
  <si>
    <t>950.000,-Ft</t>
  </si>
  <si>
    <t>PH/1077/3-2020</t>
  </si>
  <si>
    <t>ingatlan adásvételi előszerződés</t>
  </si>
  <si>
    <t>3056. és 3057/2. hrsz-ú ingatlan adásvétele</t>
  </si>
  <si>
    <t>99.318.000,-Ft</t>
  </si>
  <si>
    <t>PH/1160-1/2020</t>
  </si>
  <si>
    <t>Tkécske,  Szabolcska u. Sportközpont (hrsz: 3696/7) labdarúgó pályák és egyéb zöldfelületi részek meglévő üzemi öntöző rendszer locsolóvíz szükségletének biztosításához automata üzemű mélyfúrású kút, engedélyezési, létesítési, üzemeltetési engedélyezési feladatok ellátásának műszaki ellenőrzése</t>
  </si>
  <si>
    <t>150.000,-Ft</t>
  </si>
  <si>
    <t>2020.06.17,-Ft</t>
  </si>
  <si>
    <t>A projekt befejezéséig</t>
  </si>
  <si>
    <t>PH/1060-11/2020</t>
  </si>
  <si>
    <t>Tkécske,  Szabolcska u. Sportközpont (hrsz: 3696/7) labdarúgó pályák és egyéb zöldfelületi részek meglévő üzemi öntöző rendszer locsolóvíz szükségletének biztosításához automata üzemű mélyfúrású kút, engedélyezési, létesítési, üzemeltetési engedélyezési feladatok ellátása</t>
  </si>
  <si>
    <t>11.500.000,-Ft</t>
  </si>
  <si>
    <t>14.605.000,-Ft</t>
  </si>
  <si>
    <t>A munkaterület átadás-átvétel naptától számított 105 nap</t>
  </si>
  <si>
    <t>PH/463-12/2020</t>
  </si>
  <si>
    <t>feladat-átadási/átvállalási szerződés 2. sz. módosítása</t>
  </si>
  <si>
    <t xml:space="preserve"> NEAK támogatáson felüli önkormányzati kiegészítés</t>
  </si>
  <si>
    <t>651.031,-Ft/hó</t>
  </si>
  <si>
    <t>PH-920-7/2020</t>
  </si>
  <si>
    <t>napelem telepítése a Polgármesteri Hivatal épületére</t>
  </si>
  <si>
    <t>6.644.440,-Ft</t>
  </si>
  <si>
    <t>8.438.439,-Ft</t>
  </si>
  <si>
    <t>PH/1187-1/2020</t>
  </si>
  <si>
    <t>Tiszakécske, Szolnoki u. 1/D. lépcsőház bejárati ajtajának cseréje</t>
  </si>
  <si>
    <t>328.600,-Ft</t>
  </si>
  <si>
    <t>417.322,-Ft</t>
  </si>
  <si>
    <t>PH/11872/2020</t>
  </si>
  <si>
    <t>Tiszakécske, Béke tér 6. folyosón nyílászárók cseréje</t>
  </si>
  <si>
    <t>269.430,-Ft</t>
  </si>
  <si>
    <t>342.176,-Ft</t>
  </si>
  <si>
    <t>PH/422-7/2020</t>
  </si>
  <si>
    <t>egyszerűsített vállalkozási szerződés</t>
  </si>
  <si>
    <t>Arany János Művelődési Központ felújítás gépészeti kiviteli tervdokumentáció készítés</t>
  </si>
  <si>
    <t>295.000,-Ft</t>
  </si>
  <si>
    <t>PH/1258-1/2020</t>
  </si>
  <si>
    <t>együttműködési megállapodás</t>
  </si>
  <si>
    <t>TV2 Életmódi magazinműsorában történő edukációs film bemutatása</t>
  </si>
  <si>
    <t>609.500,-Ft</t>
  </si>
  <si>
    <t>774.065,-Ft</t>
  </si>
  <si>
    <t>PH/1258-2/2020</t>
  </si>
  <si>
    <t>Tiszakécske Város nevezetességeinek megjelenítése az Országos Katalógus Honlapon</t>
  </si>
  <si>
    <t>25.000,-Ft</t>
  </si>
  <si>
    <t>PH/422-9/2020</t>
  </si>
  <si>
    <t>Tiszakécske Arany J. Művelődési Központ felújítása erősáramú kiviteli terveinek elkészítése</t>
  </si>
  <si>
    <t>700.000,-Ft</t>
  </si>
  <si>
    <t>PH/1362-2/2020</t>
  </si>
  <si>
    <t>támogatási szerződés 1. sz módosítás</t>
  </si>
  <si>
    <t>támogatás visszafizetésének határideje</t>
  </si>
  <si>
    <t>PH/1052-2/2020</t>
  </si>
  <si>
    <t>önkormányzati ingatlan-kataszter és tárgyi eszköz rögzítése</t>
  </si>
  <si>
    <t>25.000,-Ft/hó</t>
  </si>
  <si>
    <t>folyamatos</t>
  </si>
  <si>
    <t>PH/1156-10/2020</t>
  </si>
  <si>
    <t>Út-fény Kft.</t>
  </si>
  <si>
    <t>Tkécske Galagonya utca szilárd burkolattal történő kiépítése megvalósításához szükséges útburkolat építési engedélyezési tervdokumentáció elkészítése</t>
  </si>
  <si>
    <t>730.000,-Ft</t>
  </si>
  <si>
    <t>927.100,-Ft</t>
  </si>
  <si>
    <t>2020.jún.29.</t>
  </si>
  <si>
    <t>szerződés aláríátást követő 40. nap</t>
  </si>
  <si>
    <t>PH/1258-3/2020</t>
  </si>
  <si>
    <t>szolgáltatási szerződés</t>
  </si>
  <si>
    <t>a megrendelő tulajdonát képező orvosi műszerek karbantartási, javítási munkák, valamint alapvető biztonságtechnikai mérése</t>
  </si>
  <si>
    <t>457.546,-Ft/év</t>
  </si>
  <si>
    <t>581.083,-Ft/év</t>
  </si>
  <si>
    <t>2020. júl.1.</t>
  </si>
  <si>
    <t>a szerződés felmondásig érvényes</t>
  </si>
  <si>
    <t>PH/1034-2/2020</t>
  </si>
  <si>
    <t>távszámla típusú elektromikus számlázás bevezetéséről</t>
  </si>
  <si>
    <t>-</t>
  </si>
  <si>
    <t>PH/1419-1/2020</t>
  </si>
  <si>
    <t>adományozási szerződés</t>
  </si>
  <si>
    <t>védőmaszk adományozás</t>
  </si>
  <si>
    <t>PH/1258-4/2020</t>
  </si>
  <si>
    <t>egyetemes szolgáltatási szerződés</t>
  </si>
  <si>
    <t>Vadász u. 5654. ideiglenes áramlekötés</t>
  </si>
  <si>
    <t>15.328,-Ft</t>
  </si>
  <si>
    <t>PH/1458-12/2020</t>
  </si>
  <si>
    <t>Futballtábor és Kézilabdatábor elnevezésű napközis gyermektáborokban futballtábor, valamint kézilabdatábor rendezése, edzések megtartása szolgáltartás biztosítása</t>
  </si>
  <si>
    <t>2.000.000,-Ft</t>
  </si>
  <si>
    <t>PH/1458-18/2020</t>
  </si>
  <si>
    <t>Futballtábor és Kézilabdatábor elnevezésű napközis gyermektáborokban napi háromszori étkezés (tízórai, ebéd, uzsonna), valamint gyümölcs és innivaló biztosítása</t>
  </si>
  <si>
    <t>3.200.000,-Ft</t>
  </si>
  <si>
    <t>PH/1386-4/2020</t>
  </si>
  <si>
    <t>támogatási megállapodás</t>
  </si>
  <si>
    <t>Tiszakécskei Lovasegyesület 2020-as jubileumi rendezvényei</t>
  </si>
  <si>
    <t>6.000.000,-Ft</t>
  </si>
  <si>
    <t>PH/1385-4/2020</t>
  </si>
  <si>
    <t>FitFunDay Tiszakécske II.</t>
  </si>
  <si>
    <t>2.218.080.,-Ft</t>
  </si>
  <si>
    <t>PH/1327-12/2020</t>
  </si>
  <si>
    <t>Tiszakécskei Református Általános Iskoláért Alapítvány</t>
  </si>
  <si>
    <t>Közösségi Programok megvalósítása a Tiszakécskei Református Általános Iskoláért Alapítvány szervezésében 2019/2020-as tanévben</t>
  </si>
  <si>
    <t>1.000.000,-Ft</t>
  </si>
  <si>
    <t>PH/1327-10/2020</t>
  </si>
  <si>
    <t>66/2020.(VII.10) sz határozata alapján visszatérítendő támogatás</t>
  </si>
  <si>
    <t>21.182.304,-Ft</t>
  </si>
  <si>
    <t>65/2020.(VII.10) sz határozata alapján visszatérítendő támogatás</t>
  </si>
  <si>
    <t>40.866.130,-Ft</t>
  </si>
  <si>
    <t>PH/365-7/2019</t>
  </si>
  <si>
    <t>kerékpárút közbeszerzési szakértő TOP-3.1.1.-16-BK1-2017-00001</t>
  </si>
  <si>
    <t>500.000,-Ft</t>
  </si>
  <si>
    <t>635.000,,Ft</t>
  </si>
  <si>
    <t>PH/142-3/2020</t>
  </si>
  <si>
    <t>Tiszakécske Város Önkormányzata/Egyesített Szociális Intézmény és Egészségügyi Központ</t>
  </si>
  <si>
    <t>szerződés</t>
  </si>
  <si>
    <t>egészségügyi segélyhívó távfelügyelet szolgáltatása</t>
  </si>
  <si>
    <t>2.070,-Ft/hó/eszköz</t>
  </si>
  <si>
    <t>2.629,-FT/hó/eszköz</t>
  </si>
  <si>
    <t>határozatlan</t>
  </si>
  <si>
    <t>IKTATNI</t>
  </si>
  <si>
    <t>Tiszakécske Város Önkormányzatának Városgondnoksága</t>
  </si>
  <si>
    <t>külső adatvédelmi tisztviselő biztosítása</t>
  </si>
  <si>
    <t>40.000,-Ft+áfa/hó</t>
  </si>
  <si>
    <t>50.800,-Ft/hó</t>
  </si>
  <si>
    <t>PH/548-3/2020</t>
  </si>
  <si>
    <t>támogatási szerződés</t>
  </si>
  <si>
    <t>vissza nem térítendő támogatás</t>
  </si>
  <si>
    <t>1.470.000,-Ft</t>
  </si>
  <si>
    <t>PH/540-3/2020</t>
  </si>
  <si>
    <t>440.000,-Ft</t>
  </si>
  <si>
    <t>PH/541-3/2020</t>
  </si>
  <si>
    <t>800.000,-Ft</t>
  </si>
  <si>
    <t>PH/418-3/2020</t>
  </si>
  <si>
    <t>PH/566-3/2020</t>
  </si>
  <si>
    <t>50.000,-Ft</t>
  </si>
  <si>
    <t>PH/511-3/2020</t>
  </si>
  <si>
    <t>265.000,-Ft</t>
  </si>
  <si>
    <t>PH/774-14/2020</t>
  </si>
  <si>
    <t>vagyonbiztosítás</t>
  </si>
  <si>
    <t>módosított biztosítási kötvény</t>
  </si>
  <si>
    <t>7.702.468,-Ft</t>
  </si>
  <si>
    <t>Tiszakécske, Béke tér 5/b. sz. alatti épület bejárati ajtó, nyílászárók cseréje</t>
  </si>
  <si>
    <t>1.767.784,-Ft</t>
  </si>
  <si>
    <t>2.245.083,-Ft</t>
  </si>
  <si>
    <t>PH/1281-10/2020</t>
  </si>
  <si>
    <t>Rédainé Bondor Klária, Vezérvonal Bt, Csuvár Gábor, Máté Zita, Somogyvári Ágnes, Varga László</t>
  </si>
  <si>
    <t>tervezői szerződés</t>
  </si>
  <si>
    <t>Tiszakécske településrendezési eszközeinek részleges felülvizsgata és a településképvédelméről szóló önkormányzati rendelet felülvizsgálata és a magasabb szintű jogszabályokkal, valamint a helyi rendeletekkel történő jogharmonizációja tervezési feladat elvégzése</t>
  </si>
  <si>
    <t>3.580.000,-Ft</t>
  </si>
  <si>
    <t>a szerződéskötéstől számított 8 hónap</t>
  </si>
  <si>
    <t>PH/510-3/2020</t>
  </si>
  <si>
    <t>PH/1543-1/2020</t>
  </si>
  <si>
    <t>Tiszakécske Templom tér óvoda energetikai korszerűsítése</t>
  </si>
  <si>
    <t>94.157.306,-Ft</t>
  </si>
  <si>
    <t>119.579.779,-Ft</t>
  </si>
  <si>
    <t>PH/1548-7/2020</t>
  </si>
  <si>
    <t>Arany János Művelődési Központ műszaki ellenőri feladatok ellátása</t>
  </si>
  <si>
    <t>1.060.000,-Ft</t>
  </si>
  <si>
    <t>PH/422-11/2020</t>
  </si>
  <si>
    <t>Arany János Művelődési Központ felújítás kivitelezés</t>
  </si>
  <si>
    <t>175.868.299,-Ft</t>
  </si>
  <si>
    <t>223.352.740,-Ft</t>
  </si>
  <si>
    <t>PH/512-5/2020</t>
  </si>
  <si>
    <t>550.000,-Ft</t>
  </si>
  <si>
    <t>PH/1499-2/2020</t>
  </si>
  <si>
    <t>Arany János utcai óvoda - kiegészítő munkák közbeszerzési tanácsadói tevékenység</t>
  </si>
  <si>
    <t>635.000,-Ft</t>
  </si>
  <si>
    <t>PH/1486-2/2020</t>
  </si>
  <si>
    <t>gyalogátkelőhely létesítéséhez eng. Terv készítése</t>
  </si>
  <si>
    <t>490.000,-Ft</t>
  </si>
  <si>
    <t>622.300,-Ft</t>
  </si>
  <si>
    <t>szerződés aláírását követő 30. nap</t>
  </si>
  <si>
    <t>PH/1485-2/2020</t>
  </si>
  <si>
    <t xml:space="preserve">üzletsor előtt parkolóhelyek létesítéséhez eng. terv készítése  ,meglévő útburkolaton kijelölve, forgalmi sávok áttervezésével </t>
  </si>
  <si>
    <t>420.000,-Ft</t>
  </si>
  <si>
    <t>533.400,.-Ft</t>
  </si>
  <si>
    <t>szerződés aláírását követő 20. nap</t>
  </si>
  <si>
    <t>PH/1484-3/2020</t>
  </si>
  <si>
    <t>üzletsor előtt parkolóhelyek létesítéséhez, buszmegállóhely áthelyezéséhezm, útcsatlakozás építéséhez és meglévő gyalogáthelőhely áthelyezéséhez eng.terv.kész.</t>
  </si>
  <si>
    <t>580.000,-Ft</t>
  </si>
  <si>
    <t>736.600,-Ft</t>
  </si>
  <si>
    <t>uj1</t>
  </si>
  <si>
    <t xml:space="preserve">Kecskeméti Szakképzési Centrum </t>
  </si>
  <si>
    <t xml:space="preserve">Tiszakécske és Környéke Sporthorgász Egyesület </t>
  </si>
  <si>
    <t>Gulyás József.</t>
  </si>
  <si>
    <t>MVM Hungarowind Szélerőmű Üzemeltető Kft.</t>
  </si>
  <si>
    <t>Tóth András</t>
  </si>
  <si>
    <t>Bulla Péter Alfréd</t>
  </si>
  <si>
    <t>Farkas Gábor Lajos</t>
  </si>
  <si>
    <t>Magyar Vakond Kft.</t>
  </si>
  <si>
    <t>Emergency Service Kft. .</t>
  </si>
  <si>
    <t>Kováts László .</t>
  </si>
  <si>
    <t xml:space="preserve">Expertmédia Kft. </t>
  </si>
  <si>
    <t xml:space="preserve">Gelencsér Gábor Bálint </t>
  </si>
  <si>
    <t xml:space="preserve">Rédei és Társa Mérnöki Iroda Bt. </t>
  </si>
  <si>
    <t xml:space="preserve">Tiszakécskei Lovasegyesület </t>
  </si>
  <si>
    <t xml:space="preserve">Varga Réka </t>
  </si>
  <si>
    <t>Röntgen Kft. .</t>
  </si>
  <si>
    <t xml:space="preserve">PLH Közvilágítás Kft. </t>
  </si>
  <si>
    <t>Duna Bonum Alapítvány</t>
  </si>
  <si>
    <t>E.ON Áramszolgáltató Kft.</t>
  </si>
  <si>
    <t>Stinner Ferenc</t>
  </si>
  <si>
    <t xml:space="preserve">Törőcsikné Varga Melinda </t>
  </si>
  <si>
    <t>Fogd a Kezem Alapítvány</t>
  </si>
  <si>
    <t>Meditkonzult Kft. .</t>
  </si>
  <si>
    <t xml:space="preserve">Multi Alarm Zrt. </t>
  </si>
  <si>
    <t xml:space="preserve">HANGANOV Kft. </t>
  </si>
  <si>
    <t xml:space="preserve">Tiszakécskei Honismereti Kör </t>
  </si>
  <si>
    <t xml:space="preserve">Napfény Egészségvédő Egyesület </t>
  </si>
  <si>
    <t xml:space="preserve">Keresztény Értelmiségiek Szövetsége </t>
  </si>
  <si>
    <t xml:space="preserve">Gyermekekért DSE </t>
  </si>
  <si>
    <t>Generali Biztosító Zrt.</t>
  </si>
  <si>
    <t>Noéra-Glass Kft..</t>
  </si>
  <si>
    <t>Könyvtárpártoló Egyesület</t>
  </si>
  <si>
    <t xml:space="preserve">Tisza-Pamacs Kft. </t>
  </si>
  <si>
    <t xml:space="preserve">Józsa Béláné </t>
  </si>
  <si>
    <t>Baupiktor</t>
  </si>
  <si>
    <t>Megállapodás kompenzációról</t>
  </si>
  <si>
    <t>kosárlabda csarnok II. ütem, napelemes rendszer, parkoló, parkosítás, hálózat és riasztórendszer kiépítése</t>
  </si>
  <si>
    <t>Pesti Róbert ev.</t>
  </si>
  <si>
    <t>volt Tsz iroda épület bádogozási munkái</t>
  </si>
  <si>
    <t>Tiszakécske Város Önkrományzata más önkormányzatokkal együtt</t>
  </si>
  <si>
    <t>Tiszakécske Város Önkormányzat Tűzoltósága</t>
  </si>
  <si>
    <t>támogatás nyújtása</t>
  </si>
  <si>
    <t>Béke tér 5/c alatti épület I/2. II/4 és II/5. nyílászárók cseréje</t>
  </si>
  <si>
    <t>települési támogatás érvényesítése</t>
  </si>
  <si>
    <t>PH/900-2/2020</t>
  </si>
  <si>
    <t>Egyszerű vállalkozói szerződés</t>
  </si>
  <si>
    <t>Móricz Zsigmond Általános Iskola és Gimnázium Tiszabögi Tagiskolája klimatizálása</t>
  </si>
  <si>
    <t>Duna Aszfalt</t>
  </si>
  <si>
    <t>Bögi szőlő II. ütem</t>
  </si>
  <si>
    <t>A munkaterület átadás-átvételének megkezdését követő 6 hónapon belül</t>
  </si>
  <si>
    <t>PH/2285-3/2019</t>
  </si>
  <si>
    <t>PH/2285-2/2019</t>
  </si>
  <si>
    <t>Bögi szőlő I. ütem</t>
  </si>
  <si>
    <t>651 031 Ft/hó</t>
  </si>
  <si>
    <t>Kerékpárút építés TOP-3.1.1-16-BK1-2017-00001</t>
  </si>
  <si>
    <t>Tiszakécske Béke tér 5/A  lakás és lépcsőház nyilászáróinak cseréje</t>
  </si>
  <si>
    <t>Eltérő Tantervű Iskola Szabolcska u. 113. 2 db bejárati ajtó cseréje</t>
  </si>
  <si>
    <t>Állatvédelmi Centrum Nonprofit Kft.</t>
  </si>
  <si>
    <t>Feladat-ellátási szerződés</t>
  </si>
  <si>
    <t xml:space="preserve">Horváth Építőmester Zrt. </t>
  </si>
  <si>
    <t>"Vállalkozási szerződés ipari csarnoképítésére, iparterületek infrastruktúrális fejleszése Tiszakécskén" (TOP-1.2.1.-16) Dózsa telep 87. hrsz. 8413/4.</t>
  </si>
  <si>
    <t>szerződés aláírását követő 8 hónap</t>
  </si>
  <si>
    <t>szerződés aláírását követő 6 hónap</t>
  </si>
  <si>
    <t>szerződés aláírását követő 10 hónap</t>
  </si>
  <si>
    <t xml:space="preserve">Fürdő u. 7. sz. bérlakás festése </t>
  </si>
  <si>
    <t>Pereghalom 182. nyílászárók cseréje</t>
  </si>
  <si>
    <t>Antant-Ép Kft.</t>
  </si>
  <si>
    <t>Ingatlan adás-vételi előszerződés</t>
  </si>
  <si>
    <t>Kováts László ev.</t>
  </si>
  <si>
    <t xml:space="preserve">Emergency Service Kft. </t>
  </si>
  <si>
    <t>Tiszakécske Templom téri óvoda energetikai korszerűsítése</t>
  </si>
  <si>
    <t>Módosított biztosítási kötvény</t>
  </si>
  <si>
    <t>Tiszakécske, Béke tér 5/B. sz. alatti épület bejárati ajtó, nyílászárók cseréje</t>
  </si>
  <si>
    <t>Béke tér 5/C sz. épület folyosó, Béke tér 6. hátsó bejárati ajtó</t>
  </si>
  <si>
    <t>Béke tér 5/C sz. alatti épület I/2. II/4 és II/5. nyílászárók cseréje</t>
  </si>
  <si>
    <t>Napelem telepítése a Polgármesteri Hivatal épületére</t>
  </si>
  <si>
    <t>Feladat-átadási/átvállalási szerződés módosítása</t>
  </si>
  <si>
    <t>A város ebrendészeti feladatainak ellátása</t>
  </si>
  <si>
    <t>Új kilátó építése (TOP-1.2.1-16)</t>
  </si>
  <si>
    <t>Vasúti pálya felújítása és építése, valamint kocsiszín kivitelezése (TOP-1.2.1-16-BK1)</t>
  </si>
  <si>
    <t>Liget Apartmanházak megnevezésű szálláshely épületeinek tetőfelújítása</t>
  </si>
  <si>
    <t>Arany János utcai óvoda energetikai korszerűsítése 1. sz. módosítása</t>
  </si>
  <si>
    <t>Tiszakécske Béke tér 5. gyógyszertár nyílászáróinak cseréje</t>
  </si>
  <si>
    <t>Tiszakécske Randevú tér 5. (húsbolt) nyílászáróinak cseréje</t>
  </si>
  <si>
    <t>Tiszakécske Arany J. Művelődési Központ felújítása, erősáramú kiviteli terveinek elkészítése</t>
  </si>
  <si>
    <t>Arany János Művelődési Központ felújításának kivitelezése</t>
  </si>
  <si>
    <t>Kerekdomb Galagonya u. 49. (kerekdombi óvoda) nyílászárók cseréje</t>
  </si>
  <si>
    <t>861 300 Ft/hó</t>
  </si>
  <si>
    <t>Automata üzemű mélyfúrású kút létesítési, üzemeltetési engedélyezési feladatok ellátásának műszaki ellenőrzése</t>
  </si>
  <si>
    <t>Kőrösi u. 27. sz. alatt létesítendő 600 adag kapacitású főzőkonyha és 140 fő befogadóképessségű iskolai étkező</t>
  </si>
  <si>
    <t>A munkaterület átadás-átvétel napjától számított 105 nap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</si>
</sst>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.0"/>
    <numFmt numFmtId="178" formatCode="[$¥€-2]\ #\ ##,000_);[Red]\([$€-2]\ #\ ##,000\)"/>
    <numFmt numFmtId="179" formatCode="#,##0\ _F_t"/>
    <numFmt numFmtId="180" formatCode="#,##0.0\ _F_t"/>
    <numFmt numFmtId="181" formatCode="mmm/yyyy"/>
    <numFmt numFmtId="182" formatCode="[$-40E]yyyy\.\ mmmm\ d\.\,\ dddd"/>
    <numFmt numFmtId="183" formatCode="#,##0\ &quot;Ft&quot;"/>
    <numFmt numFmtId="184" formatCode="yyyy/mm/dd;@"/>
  </numFmts>
  <fonts count="58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25"/>
      <name val="Arial"/>
      <family val="2"/>
    </font>
    <font>
      <sz val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ahoma"/>
      <family val="2"/>
    </font>
    <font>
      <sz val="25"/>
      <color indexed="8"/>
      <name val="Calibri"/>
      <family val="2"/>
    </font>
    <font>
      <sz val="25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000000"/>
      <name val="Tahoma"/>
      <family val="2"/>
    </font>
    <font>
      <sz val="25"/>
      <color theme="1"/>
      <name val="Calibri"/>
      <family val="2"/>
    </font>
    <font>
      <sz val="25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FCFCF"/>
      </right>
      <top>
        <color indexed="63"/>
      </top>
      <bottom style="medium">
        <color rgb="FFCFCFC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1" fillId="0" borderId="10" xfId="0" applyNumberFormat="1" applyFont="1" applyBorder="1" applyAlignment="1">
      <alignment vertical="center"/>
    </xf>
    <xf numFmtId="11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1" fontId="1" fillId="0" borderId="11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1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3" fontId="1" fillId="0" borderId="10" xfId="0" applyNumberFormat="1" applyFont="1" applyBorder="1" applyAlignment="1">
      <alignment vertical="center"/>
    </xf>
    <xf numFmtId="11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1" fontId="0" fillId="0" borderId="13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11" fontId="0" fillId="0" borderId="10" xfId="0" applyNumberFormat="1" applyFont="1" applyBorder="1" applyAlignment="1">
      <alignment vertical="center"/>
    </xf>
    <xf numFmtId="11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1" fontId="0" fillId="0" borderId="10" xfId="0" applyNumberFormat="1" applyFont="1" applyBorder="1" applyAlignment="1">
      <alignment horizontal="right" vertical="center"/>
    </xf>
    <xf numFmtId="11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vertical="center" wrapText="1"/>
    </xf>
    <xf numFmtId="11" fontId="0" fillId="0" borderId="10" xfId="0" applyNumberFormat="1" applyFill="1" applyBorder="1" applyAlignment="1">
      <alignment vertical="center"/>
    </xf>
    <xf numFmtId="11" fontId="0" fillId="0" borderId="13" xfId="0" applyNumberForma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11" fontId="0" fillId="0" borderId="14" xfId="0" applyNumberForma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11" fontId="0" fillId="0" borderId="13" xfId="0" applyNumberFormat="1" applyFont="1" applyFill="1" applyBorder="1" applyAlignment="1">
      <alignment vertical="center"/>
    </xf>
    <xf numFmtId="11" fontId="0" fillId="33" borderId="13" xfId="0" applyNumberFormat="1" applyFont="1" applyFill="1" applyBorder="1" applyAlignment="1">
      <alignment vertical="center"/>
    </xf>
    <xf numFmtId="11" fontId="0" fillId="33" borderId="13" xfId="0" applyNumberForma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center"/>
    </xf>
    <xf numFmtId="11" fontId="0" fillId="0" borderId="13" xfId="0" applyNumberFormat="1" applyBorder="1" applyAlignment="1">
      <alignment vertical="center"/>
    </xf>
    <xf numFmtId="11" fontId="0" fillId="0" borderId="10" xfId="0" applyNumberFormat="1" applyFill="1" applyBorder="1" applyAlignment="1">
      <alignment vertical="center" wrapText="1"/>
    </xf>
    <xf numFmtId="11" fontId="0" fillId="0" borderId="13" xfId="0" applyNumberFormat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1" fontId="0" fillId="0" borderId="0" xfId="0" applyNumberFormat="1" applyFill="1" applyBorder="1" applyAlignment="1">
      <alignment vertical="center"/>
    </xf>
    <xf numFmtId="11" fontId="0" fillId="0" borderId="0" xfId="0" applyNumberFormat="1" applyBorder="1" applyAlignment="1">
      <alignment vertical="center"/>
    </xf>
    <xf numFmtId="11" fontId="0" fillId="33" borderId="10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33" borderId="13" xfId="0" applyFill="1" applyBorder="1" applyAlignment="1">
      <alignment vertical="center"/>
    </xf>
    <xf numFmtId="11" fontId="0" fillId="34" borderId="13" xfId="0" applyNumberFormat="1" applyFont="1" applyFill="1" applyBorder="1" applyAlignment="1">
      <alignment vertical="center"/>
    </xf>
    <xf numFmtId="11" fontId="0" fillId="33" borderId="0" xfId="0" applyNumberFormat="1" applyFont="1" applyFill="1" applyBorder="1" applyAlignment="1">
      <alignment vertical="center"/>
    </xf>
    <xf numFmtId="11" fontId="0" fillId="0" borderId="15" xfId="0" applyNumberFormat="1" applyFill="1" applyBorder="1" applyAlignment="1">
      <alignment vertical="center" wrapText="1"/>
    </xf>
    <xf numFmtId="0" fontId="0" fillId="0" borderId="13" xfId="0" applyNumberFormat="1" applyBorder="1" applyAlignment="1">
      <alignment vertical="center" wrapText="1"/>
    </xf>
    <xf numFmtId="11" fontId="0" fillId="0" borderId="0" xfId="0" applyNumberFormat="1" applyFill="1" applyBorder="1" applyAlignment="1">
      <alignment vertical="center" wrapText="1"/>
    </xf>
    <xf numFmtId="11" fontId="0" fillId="0" borderId="0" xfId="0" applyNumberFormat="1" applyBorder="1" applyAlignment="1">
      <alignment vertical="center" wrapText="1"/>
    </xf>
    <xf numFmtId="0" fontId="55" fillId="35" borderId="14" xfId="0" applyFont="1" applyFill="1" applyBorder="1" applyAlignment="1">
      <alignment vertical="center" wrapText="1"/>
    </xf>
    <xf numFmtId="11" fontId="0" fillId="33" borderId="10" xfId="0" applyNumberFormat="1" applyFill="1" applyBorder="1" applyAlignment="1">
      <alignment vertical="center" wrapText="1"/>
    </xf>
    <xf numFmtId="11" fontId="0" fillId="0" borderId="14" xfId="0" applyNumberFormat="1" applyBorder="1" applyAlignment="1">
      <alignment vertical="center" wrapText="1"/>
    </xf>
    <xf numFmtId="11" fontId="0" fillId="0" borderId="14" xfId="0" applyNumberFormat="1" applyFont="1" applyBorder="1" applyAlignment="1">
      <alignment vertical="center" wrapText="1"/>
    </xf>
    <xf numFmtId="11" fontId="0" fillId="34" borderId="14" xfId="0" applyNumberFormat="1" applyFont="1" applyFill="1" applyBorder="1" applyAlignment="1">
      <alignment vertical="center" wrapText="1"/>
    </xf>
    <xf numFmtId="11" fontId="0" fillId="33" borderId="0" xfId="0" applyNumberForma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179" fontId="0" fillId="0" borderId="0" xfId="0" applyNumberFormat="1" applyAlignment="1">
      <alignment/>
    </xf>
    <xf numFmtId="179" fontId="1" fillId="0" borderId="12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179" fontId="1" fillId="0" borderId="12" xfId="0" applyNumberFormat="1" applyFont="1" applyBorder="1" applyAlignment="1">
      <alignment horizontal="center" vertical="center" wrapText="1"/>
    </xf>
    <xf numFmtId="179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/>
    </xf>
    <xf numFmtId="179" fontId="0" fillId="0" borderId="10" xfId="0" applyNumberFormat="1" applyFill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13" xfId="0" applyNumberFormat="1" applyFill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33" borderId="10" xfId="0" applyNumberFormat="1" applyFill="1" applyBorder="1" applyAlignment="1">
      <alignment vertical="center"/>
    </xf>
    <xf numFmtId="0" fontId="0" fillId="0" borderId="0" xfId="0" applyAlignment="1">
      <alignment horizontal="left"/>
    </xf>
    <xf numFmtId="11" fontId="1" fillId="0" borderId="10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 wrapText="1"/>
    </xf>
    <xf numFmtId="179" fontId="0" fillId="33" borderId="0" xfId="0" applyNumberFormat="1" applyFill="1" applyAlignment="1">
      <alignment vertical="center"/>
    </xf>
    <xf numFmtId="1" fontId="38" fillId="20" borderId="1" xfId="33" applyNumberFormat="1" applyAlignment="1">
      <alignment horizontal="center" vertical="center"/>
    </xf>
    <xf numFmtId="0" fontId="38" fillId="20" borderId="1" xfId="33" applyAlignment="1">
      <alignment horizontal="left"/>
    </xf>
    <xf numFmtId="1" fontId="38" fillId="20" borderId="1" xfId="33" applyNumberFormat="1" applyAlignment="1">
      <alignment horizontal="left" vertical="center"/>
    </xf>
    <xf numFmtId="0" fontId="38" fillId="20" borderId="1" xfId="33" applyAlignment="1">
      <alignment vertical="center"/>
    </xf>
    <xf numFmtId="3" fontId="38" fillId="20" borderId="1" xfId="33" applyNumberFormat="1" applyAlignment="1">
      <alignment vertical="center"/>
    </xf>
    <xf numFmtId="3" fontId="38" fillId="20" borderId="1" xfId="33" applyNumberFormat="1" applyAlignment="1">
      <alignment vertical="center" wrapText="1"/>
    </xf>
    <xf numFmtId="179" fontId="38" fillId="20" borderId="1" xfId="33" applyNumberFormat="1" applyAlignment="1">
      <alignment vertical="center"/>
    </xf>
    <xf numFmtId="0" fontId="38" fillId="20" borderId="1" xfId="33" applyAlignment="1">
      <alignment/>
    </xf>
    <xf numFmtId="11" fontId="38" fillId="20" borderId="1" xfId="33" applyNumberFormat="1" applyAlignment="1">
      <alignment vertical="center"/>
    </xf>
    <xf numFmtId="49" fontId="38" fillId="20" borderId="1" xfId="33" applyNumberFormat="1" applyAlignment="1">
      <alignment/>
    </xf>
    <xf numFmtId="1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horizontal="right" vertical="center"/>
    </xf>
    <xf numFmtId="0" fontId="38" fillId="20" borderId="1" xfId="33" applyAlignment="1">
      <alignment wrapText="1"/>
    </xf>
    <xf numFmtId="179" fontId="38" fillId="20" borderId="1" xfId="33" applyNumberFormat="1" applyAlignment="1">
      <alignment/>
    </xf>
    <xf numFmtId="11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1" fontId="38" fillId="20" borderId="1" xfId="33" applyNumberFormat="1" applyAlignment="1">
      <alignment vertical="center" wrapText="1"/>
    </xf>
    <xf numFmtId="3" fontId="38" fillId="20" borderId="1" xfId="33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8" fillId="20" borderId="1" xfId="33" applyAlignment="1">
      <alignment vertical="center" wrapText="1"/>
    </xf>
    <xf numFmtId="179" fontId="0" fillId="0" borderId="10" xfId="0" applyNumberFormat="1" applyBorder="1" applyAlignment="1">
      <alignment horizontal="center" vertical="center"/>
    </xf>
    <xf numFmtId="0" fontId="38" fillId="20" borderId="18" xfId="33" applyBorder="1" applyAlignment="1">
      <alignment vertical="center"/>
    </xf>
    <xf numFmtId="0" fontId="55" fillId="0" borderId="14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33" borderId="14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38" fillId="20" borderId="1" xfId="33" applyNumberFormat="1" applyAlignment="1">
      <alignment horizontal="left" vertical="center" wrapText="1"/>
    </xf>
    <xf numFmtId="14" fontId="38" fillId="20" borderId="1" xfId="33" applyNumberFormat="1" applyAlignment="1">
      <alignment horizontal="left"/>
    </xf>
    <xf numFmtId="0" fontId="38" fillId="20" borderId="1" xfId="33" applyNumberFormat="1" applyAlignment="1">
      <alignment vertical="center"/>
    </xf>
    <xf numFmtId="14" fontId="38" fillId="20" borderId="1" xfId="33" applyNumberFormat="1" applyAlignment="1">
      <alignment horizontal="left" vertical="center"/>
    </xf>
    <xf numFmtId="14" fontId="38" fillId="20" borderId="1" xfId="33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0" xfId="0" applyFill="1" applyAlignment="1">
      <alignment horizontal="left"/>
    </xf>
    <xf numFmtId="3" fontId="38" fillId="20" borderId="1" xfId="33" applyNumberFormat="1" applyAlignment="1">
      <alignment horizontal="left" vertical="center"/>
    </xf>
    <xf numFmtId="0" fontId="38" fillId="20" borderId="1" xfId="33" applyAlignment="1">
      <alignment horizontal="center" vertical="center"/>
    </xf>
    <xf numFmtId="0" fontId="38" fillId="20" borderId="1" xfId="33" applyAlignment="1">
      <alignment horizontal="left" vertical="center"/>
    </xf>
    <xf numFmtId="0" fontId="38" fillId="20" borderId="1" xfId="33" applyAlignment="1">
      <alignment horizontal="center" vertical="center" wrapText="1"/>
    </xf>
    <xf numFmtId="0" fontId="38" fillId="20" borderId="1" xfId="33" applyAlignment="1">
      <alignment horizontal="right"/>
    </xf>
    <xf numFmtId="16" fontId="38" fillId="20" borderId="1" xfId="33" applyNumberFormat="1" applyAlignment="1">
      <alignment wrapText="1"/>
    </xf>
    <xf numFmtId="1" fontId="0" fillId="0" borderId="0" xfId="0" applyNumberForma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1" fontId="0" fillId="0" borderId="13" xfId="0" applyNumberFormat="1" applyBorder="1" applyAlignment="1">
      <alignment horizontal="center" vertical="center"/>
    </xf>
    <xf numFmtId="11" fontId="1" fillId="0" borderId="11" xfId="0" applyNumberFormat="1" applyFont="1" applyBorder="1" applyAlignment="1">
      <alignment horizontal="center" vertical="center"/>
    </xf>
    <xf numFmtId="11" fontId="1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9" fontId="0" fillId="33" borderId="0" xfId="0" applyNumberForma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top"/>
    </xf>
    <xf numFmtId="0" fontId="7" fillId="34" borderId="0" xfId="0" applyFont="1" applyFill="1" applyAlignment="1">
      <alignment horizontal="left" vertical="top" wrapText="1"/>
    </xf>
    <xf numFmtId="0" fontId="8" fillId="34" borderId="0" xfId="56" applyFont="1" applyFill="1" applyAlignment="1">
      <alignment horizontal="left" vertical="top"/>
      <protection/>
    </xf>
    <xf numFmtId="0" fontId="8" fillId="34" borderId="0" xfId="0" applyFont="1" applyFill="1" applyAlignment="1">
      <alignment horizontal="left" vertical="top"/>
    </xf>
    <xf numFmtId="3" fontId="6" fillId="0" borderId="19" xfId="0" applyNumberFormat="1" applyFont="1" applyBorder="1" applyAlignment="1">
      <alignment horizontal="left" vertical="top" wrapText="1"/>
    </xf>
    <xf numFmtId="0" fontId="9" fillId="34" borderId="0" xfId="56" applyFont="1" applyFill="1" applyAlignment="1">
      <alignment horizontal="center" vertical="center"/>
      <protection/>
    </xf>
    <xf numFmtId="0" fontId="9" fillId="34" borderId="0" xfId="56" applyFont="1" applyFill="1" applyAlignment="1">
      <alignment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" fontId="11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vertical="center" wrapText="1"/>
    </xf>
    <xf numFmtId="14" fontId="12" fillId="0" borderId="0" xfId="0" applyNumberFormat="1" applyFont="1" applyAlignment="1">
      <alignment vertical="center" wrapText="1"/>
    </xf>
    <xf numFmtId="14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1" fontId="11" fillId="0" borderId="19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14" fontId="12" fillId="0" borderId="19" xfId="0" applyNumberFormat="1" applyFont="1" applyBorder="1" applyAlignment="1">
      <alignment vertical="center" wrapText="1"/>
    </xf>
    <xf numFmtId="14" fontId="12" fillId="0" borderId="22" xfId="0" applyNumberFormat="1" applyFont="1" applyBorder="1" applyAlignment="1">
      <alignment horizontal="center" vertical="center" wrapText="1"/>
    </xf>
    <xf numFmtId="14" fontId="12" fillId="0" borderId="1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3" fontId="12" fillId="0" borderId="19" xfId="0" applyNumberFormat="1" applyFont="1" applyBorder="1" applyAlignment="1">
      <alignment horizontal="center" wrapText="1"/>
    </xf>
    <xf numFmtId="3" fontId="12" fillId="0" borderId="23" xfId="0" applyNumberFormat="1" applyFont="1" applyBorder="1" applyAlignment="1">
      <alignment horizontal="center" vertical="center" wrapText="1"/>
    </xf>
    <xf numFmtId="14" fontId="12" fillId="0" borderId="24" xfId="0" applyNumberFormat="1" applyFont="1" applyBorder="1" applyAlignment="1">
      <alignment horizontal="center" vertical="center" wrapText="1"/>
    </xf>
    <xf numFmtId="14" fontId="12" fillId="0" borderId="25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 wrapText="1"/>
    </xf>
    <xf numFmtId="3" fontId="12" fillId="0" borderId="27" xfId="0" applyNumberFormat="1" applyFont="1" applyBorder="1" applyAlignment="1">
      <alignment horizontal="center" vertical="center" wrapText="1"/>
    </xf>
    <xf numFmtId="14" fontId="12" fillId="0" borderId="28" xfId="0" applyNumberFormat="1" applyFont="1" applyBorder="1" applyAlignment="1">
      <alignment horizontal="center" vertical="center" wrapText="1"/>
    </xf>
    <xf numFmtId="3" fontId="12" fillId="34" borderId="19" xfId="0" applyNumberFormat="1" applyFont="1" applyFill="1" applyBorder="1" applyAlignment="1">
      <alignment horizontal="center" vertical="center" wrapText="1"/>
    </xf>
    <xf numFmtId="3" fontId="12" fillId="34" borderId="21" xfId="0" applyNumberFormat="1" applyFont="1" applyFill="1" applyBorder="1" applyAlignment="1">
      <alignment horizontal="center" vertical="center" wrapText="1"/>
    </xf>
    <xf numFmtId="14" fontId="12" fillId="34" borderId="22" xfId="0" applyNumberFormat="1" applyFont="1" applyFill="1" applyBorder="1" applyAlignment="1">
      <alignment horizontal="center" vertical="center" wrapText="1"/>
    </xf>
    <xf numFmtId="14" fontId="12" fillId="34" borderId="19" xfId="0" applyNumberFormat="1" applyFont="1" applyFill="1" applyBorder="1" applyAlignment="1">
      <alignment horizontal="center" vertical="center" wrapText="1"/>
    </xf>
    <xf numFmtId="3" fontId="56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3" fontId="57" fillId="0" borderId="19" xfId="0" applyNumberFormat="1" applyFont="1" applyBorder="1" applyAlignment="1">
      <alignment horizontal="center" vertical="center" wrapText="1"/>
    </xf>
    <xf numFmtId="14" fontId="12" fillId="0" borderId="20" xfId="0" applyNumberFormat="1" applyFont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top" wrapText="1"/>
    </xf>
    <xf numFmtId="14" fontId="9" fillId="34" borderId="0" xfId="56" applyNumberFormat="1" applyFont="1" applyFill="1" applyAlignment="1">
      <alignment horizontal="center" vertical="center"/>
      <protection/>
    </xf>
    <xf numFmtId="14" fontId="9" fillId="34" borderId="0" xfId="56" applyNumberFormat="1" applyFont="1" applyFill="1" applyAlignment="1">
      <alignment/>
      <protection/>
    </xf>
    <xf numFmtId="14" fontId="5" fillId="0" borderId="0" xfId="0" applyNumberFormat="1" applyFont="1" applyAlignment="1">
      <alignment horizontal="left" vertical="center" wrapText="1"/>
    </xf>
    <xf numFmtId="14" fontId="7" fillId="34" borderId="0" xfId="0" applyNumberFormat="1" applyFont="1" applyFill="1" applyAlignment="1">
      <alignment horizontal="left" vertical="top" wrapText="1"/>
    </xf>
    <xf numFmtId="14" fontId="7" fillId="34" borderId="0" xfId="0" applyNumberFormat="1" applyFont="1" applyFill="1" applyBorder="1" applyAlignment="1">
      <alignment horizontal="left" vertical="top" wrapText="1"/>
    </xf>
    <xf numFmtId="14" fontId="5" fillId="34" borderId="0" xfId="0" applyNumberFormat="1" applyFont="1" applyFill="1" applyAlignment="1">
      <alignment/>
    </xf>
    <xf numFmtId="0" fontId="10" fillId="34" borderId="29" xfId="56" applyFont="1" applyFill="1" applyBorder="1" applyAlignment="1">
      <alignment horizontal="center"/>
      <protection/>
    </xf>
    <xf numFmtId="0" fontId="5" fillId="34" borderId="0" xfId="0" applyFont="1" applyFill="1" applyBorder="1" applyAlignment="1">
      <alignment/>
    </xf>
    <xf numFmtId="14" fontId="5" fillId="34" borderId="0" xfId="0" applyNumberFormat="1" applyFont="1" applyFill="1" applyBorder="1" applyAlignment="1">
      <alignment/>
    </xf>
    <xf numFmtId="3" fontId="6" fillId="0" borderId="26" xfId="0" applyNumberFormat="1" applyFont="1" applyBorder="1" applyAlignment="1">
      <alignment horizontal="left" vertical="top" wrapText="1"/>
    </xf>
    <xf numFmtId="1" fontId="7" fillId="34" borderId="19" xfId="33" applyNumberFormat="1" applyFont="1" applyFill="1" applyBorder="1" applyAlignment="1">
      <alignment horizontal="center" vertical="center" wrapText="1"/>
    </xf>
    <xf numFmtId="11" fontId="7" fillId="34" borderId="19" xfId="33" applyNumberFormat="1" applyFont="1" applyFill="1" applyBorder="1" applyAlignment="1">
      <alignment horizontal="center" vertical="center" wrapText="1"/>
    </xf>
    <xf numFmtId="183" fontId="7" fillId="34" borderId="19" xfId="0" applyNumberFormat="1" applyFont="1" applyFill="1" applyBorder="1" applyAlignment="1">
      <alignment horizontal="center" vertical="center" wrapText="1"/>
    </xf>
    <xf numFmtId="3" fontId="7" fillId="34" borderId="19" xfId="33" applyNumberFormat="1" applyFont="1" applyFill="1" applyBorder="1" applyAlignment="1">
      <alignment horizontal="center" vertical="center" wrapText="1"/>
    </xf>
    <xf numFmtId="14" fontId="7" fillId="34" borderId="19" xfId="33" applyNumberFormat="1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14" fontId="7" fillId="34" borderId="19" xfId="0" applyNumberFormat="1" applyFont="1" applyFill="1" applyBorder="1" applyAlignment="1">
      <alignment horizontal="center" vertical="center" wrapText="1"/>
    </xf>
    <xf numFmtId="184" fontId="7" fillId="34" borderId="19" xfId="0" applyNumberFormat="1" applyFont="1" applyFill="1" applyBorder="1" applyAlignment="1">
      <alignment horizontal="center" vertical="center" wrapText="1"/>
    </xf>
    <xf numFmtId="184" fontId="7" fillId="34" borderId="19" xfId="33" applyNumberFormat="1" applyFont="1" applyFill="1" applyBorder="1" applyAlignment="1">
      <alignment horizontal="center" vertical="center" wrapText="1"/>
    </xf>
    <xf numFmtId="14" fontId="7" fillId="34" borderId="19" xfId="0" applyNumberFormat="1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10" fillId="34" borderId="29" xfId="56" applyFont="1" applyFill="1" applyBorder="1" applyAlignment="1">
      <alignment horizontal="center" vertical="center"/>
      <protection/>
    </xf>
    <xf numFmtId="0" fontId="5" fillId="34" borderId="0" xfId="0" applyFont="1" applyFill="1" applyAlignment="1">
      <alignment vertical="center"/>
    </xf>
    <xf numFmtId="14" fontId="6" fillId="0" borderId="19" xfId="0" applyNumberFormat="1" applyFont="1" applyBorder="1" applyAlignment="1">
      <alignment horizontal="center" vertical="center" wrapText="1"/>
    </xf>
    <xf numFmtId="14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183" fontId="10" fillId="34" borderId="29" xfId="56" applyNumberFormat="1" applyFont="1" applyFill="1" applyBorder="1" applyAlignment="1">
      <alignment horizontal="center" vertical="center"/>
      <protection/>
    </xf>
    <xf numFmtId="183" fontId="5" fillId="34" borderId="0" xfId="0" applyNumberFormat="1" applyFont="1" applyFill="1" applyAlignment="1">
      <alignment horizontal="center" vertical="center"/>
    </xf>
    <xf numFmtId="14" fontId="7" fillId="34" borderId="0" xfId="0" applyNumberFormat="1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34" borderId="0" xfId="56" applyFont="1" applyFill="1" applyAlignment="1">
      <alignment horizontal="center" vertical="center"/>
      <protection/>
    </xf>
    <xf numFmtId="0" fontId="10" fillId="34" borderId="0" xfId="56" applyFont="1" applyFill="1" applyBorder="1" applyAlignment="1">
      <alignment horizontal="center"/>
      <protection/>
    </xf>
    <xf numFmtId="14" fontId="6" fillId="0" borderId="26" xfId="0" applyNumberFormat="1" applyFont="1" applyBorder="1" applyAlignment="1">
      <alignment horizontal="center" vertical="top" wrapText="1"/>
    </xf>
    <xf numFmtId="11" fontId="6" fillId="0" borderId="30" xfId="0" applyNumberFormat="1" applyFont="1" applyBorder="1" applyAlignment="1">
      <alignment horizontal="center" vertical="center" wrapText="1"/>
    </xf>
    <xf numFmtId="11" fontId="6" fillId="0" borderId="26" xfId="0" applyNumberFormat="1" applyFont="1" applyBorder="1" applyAlignment="1">
      <alignment horizontal="center" vertical="center" wrapText="1"/>
    </xf>
    <xf numFmtId="11" fontId="6" fillId="0" borderId="30" xfId="0" applyNumberFormat="1" applyFont="1" applyBorder="1" applyAlignment="1">
      <alignment horizontal="center" vertical="top" wrapText="1"/>
    </xf>
    <xf numFmtId="11" fontId="6" fillId="0" borderId="26" xfId="0" applyNumberFormat="1" applyFont="1" applyBorder="1" applyAlignment="1">
      <alignment horizontal="center" vertical="top" wrapText="1"/>
    </xf>
    <xf numFmtId="183" fontId="6" fillId="0" borderId="30" xfId="0" applyNumberFormat="1" applyFont="1" applyBorder="1" applyAlignment="1">
      <alignment horizontal="center" vertical="center" wrapText="1"/>
    </xf>
    <xf numFmtId="183" fontId="6" fillId="0" borderId="26" xfId="0" applyNumberFormat="1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7"/>
  <sheetViews>
    <sheetView zoomScale="95" zoomScaleNormal="95" zoomScalePageLayoutView="0" workbookViewId="0" topLeftCell="F1">
      <selection activeCell="L3" sqref="L3"/>
    </sheetView>
  </sheetViews>
  <sheetFormatPr defaultColWidth="9.140625" defaultRowHeight="12.75"/>
  <cols>
    <col min="1" max="1" width="10.421875" style="1" customWidth="1"/>
    <col min="2" max="2" width="12.28125" style="1" customWidth="1"/>
    <col min="3" max="3" width="34.28125" style="1" bestFit="1" customWidth="1"/>
    <col min="4" max="4" width="16.8515625" style="1" bestFit="1" customWidth="1"/>
    <col min="5" max="5" width="33.8515625" style="0" customWidth="1"/>
    <col min="6" max="7" width="72.00390625" style="0" customWidth="1"/>
    <col min="8" max="8" width="11.8515625" style="0" customWidth="1"/>
    <col min="9" max="9" width="12.7109375" style="4" customWidth="1"/>
    <col min="10" max="10" width="22.28125" style="0" bestFit="1" customWidth="1"/>
    <col min="11" max="11" width="27.421875" style="0" bestFit="1" customWidth="1"/>
    <col min="12" max="12" width="19.28125" style="0" bestFit="1" customWidth="1"/>
  </cols>
  <sheetData>
    <row r="1" spans="1:9" ht="19.5">
      <c r="A1" s="224" t="s">
        <v>33</v>
      </c>
      <c r="B1" s="224"/>
      <c r="C1" s="224"/>
      <c r="D1" s="224"/>
      <c r="E1" s="224"/>
      <c r="F1" s="224"/>
      <c r="G1" s="224"/>
      <c r="H1" s="224"/>
      <c r="I1" s="224"/>
    </row>
    <row r="3" spans="1:12" ht="37.5" customHeight="1">
      <c r="A3" s="2" t="s">
        <v>0</v>
      </c>
      <c r="B3" s="2" t="s">
        <v>1207</v>
      </c>
      <c r="C3" s="2" t="s">
        <v>1211</v>
      </c>
      <c r="D3" s="2" t="s">
        <v>1210</v>
      </c>
      <c r="E3" s="3" t="s">
        <v>1208</v>
      </c>
      <c r="F3" s="3" t="s">
        <v>875</v>
      </c>
      <c r="G3" s="141" t="s">
        <v>873</v>
      </c>
      <c r="H3" s="5" t="s">
        <v>4</v>
      </c>
      <c r="I3" s="6" t="s">
        <v>5</v>
      </c>
      <c r="J3" s="142" t="s">
        <v>1209</v>
      </c>
      <c r="K3" s="142" t="s">
        <v>1004</v>
      </c>
      <c r="L3" s="142" t="s">
        <v>1212</v>
      </c>
    </row>
    <row r="4" spans="1:9" ht="18" customHeight="1">
      <c r="A4" s="7">
        <v>23</v>
      </c>
      <c r="B4" s="7"/>
      <c r="C4" s="7"/>
      <c r="D4" s="7"/>
      <c r="E4" s="14" t="s">
        <v>62</v>
      </c>
      <c r="F4" s="14" t="s">
        <v>65</v>
      </c>
      <c r="G4" s="14"/>
      <c r="H4" s="9">
        <v>1099210</v>
      </c>
      <c r="I4" s="9">
        <f>SUM(H4)*1.27</f>
        <v>1395996.7</v>
      </c>
    </row>
    <row r="5" spans="1:9" ht="18" customHeight="1">
      <c r="A5" s="7">
        <v>21</v>
      </c>
      <c r="B5" s="7"/>
      <c r="C5" s="7"/>
      <c r="D5" s="7"/>
      <c r="E5" s="8" t="s">
        <v>62</v>
      </c>
      <c r="F5" s="8" t="s">
        <v>63</v>
      </c>
      <c r="G5" s="8"/>
      <c r="H5" s="9">
        <v>3000000</v>
      </c>
      <c r="I5" s="9">
        <f>SUM(H5)*1.27</f>
        <v>3810000</v>
      </c>
    </row>
    <row r="6" spans="1:9" ht="18" customHeight="1">
      <c r="A6" s="7">
        <v>100</v>
      </c>
      <c r="B6" s="7"/>
      <c r="C6" s="7"/>
      <c r="D6" s="7"/>
      <c r="E6" s="8" t="s">
        <v>176</v>
      </c>
      <c r="F6" s="8" t="s">
        <v>177</v>
      </c>
      <c r="G6" s="8"/>
      <c r="H6" s="9">
        <v>200000</v>
      </c>
      <c r="I6" s="9">
        <f>SUM(H6)*1.27</f>
        <v>254000</v>
      </c>
    </row>
    <row r="7" spans="1:9" ht="32.25" customHeight="1">
      <c r="A7" s="7">
        <v>13</v>
      </c>
      <c r="B7" s="7"/>
      <c r="C7" s="7"/>
      <c r="D7" s="7"/>
      <c r="E7" s="8" t="s">
        <v>44</v>
      </c>
      <c r="F7" s="8" t="s">
        <v>51</v>
      </c>
      <c r="G7" s="8"/>
      <c r="H7" s="9">
        <v>163000</v>
      </c>
      <c r="I7" s="9">
        <f>SUM(H7)*1.27</f>
        <v>207010</v>
      </c>
    </row>
    <row r="8" spans="1:9" ht="18" customHeight="1">
      <c r="A8" s="7">
        <v>111</v>
      </c>
      <c r="B8" s="7"/>
      <c r="C8" s="7"/>
      <c r="D8" s="7"/>
      <c r="E8" s="8" t="s">
        <v>44</v>
      </c>
      <c r="F8" s="8" t="s">
        <v>193</v>
      </c>
      <c r="G8" s="8"/>
      <c r="H8" s="9"/>
      <c r="I8" s="9">
        <v>95250</v>
      </c>
    </row>
    <row r="9" spans="1:9" ht="18" customHeight="1">
      <c r="A9" s="7">
        <v>7</v>
      </c>
      <c r="B9" s="7"/>
      <c r="C9" s="7"/>
      <c r="D9" s="7"/>
      <c r="E9" s="8" t="s">
        <v>44</v>
      </c>
      <c r="F9" s="8" t="s">
        <v>45</v>
      </c>
      <c r="G9" s="8"/>
      <c r="H9" s="9">
        <v>190000</v>
      </c>
      <c r="I9" s="9">
        <f>SUM(H9)*1.27</f>
        <v>241300</v>
      </c>
    </row>
    <row r="10" spans="1:9" ht="18" customHeight="1">
      <c r="A10" s="7">
        <v>8</v>
      </c>
      <c r="B10" s="7"/>
      <c r="C10" s="7"/>
      <c r="D10" s="7"/>
      <c r="E10" s="8" t="s">
        <v>44</v>
      </c>
      <c r="F10" s="8" t="s">
        <v>45</v>
      </c>
      <c r="G10" s="8"/>
      <c r="H10" s="9">
        <v>175000</v>
      </c>
      <c r="I10" s="9">
        <f>SUM(H10)*1.27</f>
        <v>222250</v>
      </c>
    </row>
    <row r="11" spans="1:9" ht="18" customHeight="1">
      <c r="A11" s="7">
        <v>15</v>
      </c>
      <c r="B11" s="7"/>
      <c r="C11" s="7"/>
      <c r="D11" s="7"/>
      <c r="E11" s="8" t="s">
        <v>54</v>
      </c>
      <c r="F11" s="8" t="s">
        <v>55</v>
      </c>
      <c r="G11" s="8"/>
      <c r="H11" s="9"/>
      <c r="I11" s="9">
        <v>2300000</v>
      </c>
    </row>
    <row r="12" spans="1:9" ht="12.75">
      <c r="A12" s="7">
        <v>42</v>
      </c>
      <c r="B12" s="7"/>
      <c r="C12" s="7"/>
      <c r="D12" s="7"/>
      <c r="E12" s="14" t="s">
        <v>96</v>
      </c>
      <c r="F12" s="14" t="s">
        <v>97</v>
      </c>
      <c r="G12" s="14"/>
      <c r="H12" s="9"/>
      <c r="I12" s="9"/>
    </row>
    <row r="13" spans="1:9" ht="25.5">
      <c r="A13" s="7">
        <v>31</v>
      </c>
      <c r="B13" s="7"/>
      <c r="C13" s="7"/>
      <c r="D13" s="7"/>
      <c r="E13" s="12" t="s">
        <v>81</v>
      </c>
      <c r="F13" s="8" t="s">
        <v>82</v>
      </c>
      <c r="G13" s="8"/>
      <c r="H13" s="9"/>
      <c r="I13" s="9">
        <v>1100000</v>
      </c>
    </row>
    <row r="14" spans="1:9" ht="18" customHeight="1">
      <c r="A14" s="7">
        <v>34</v>
      </c>
      <c r="B14" s="7"/>
      <c r="C14" s="7"/>
      <c r="D14" s="7"/>
      <c r="E14" s="8" t="s">
        <v>30</v>
      </c>
      <c r="F14" s="14" t="s">
        <v>87</v>
      </c>
      <c r="G14" s="14"/>
      <c r="H14" s="9"/>
      <c r="I14" s="9"/>
    </row>
    <row r="15" spans="1:9" ht="18" customHeight="1">
      <c r="A15" s="7">
        <v>76</v>
      </c>
      <c r="B15" s="7"/>
      <c r="C15" s="7"/>
      <c r="D15" s="7"/>
      <c r="E15" s="8" t="s">
        <v>144</v>
      </c>
      <c r="F15" s="8" t="s">
        <v>145</v>
      </c>
      <c r="G15" s="8"/>
      <c r="H15" s="9"/>
      <c r="I15" s="9">
        <v>317000</v>
      </c>
    </row>
    <row r="16" spans="1:9" ht="18" customHeight="1">
      <c r="A16" s="7">
        <v>29</v>
      </c>
      <c r="B16" s="7"/>
      <c r="C16" s="7"/>
      <c r="D16" s="7"/>
      <c r="E16" s="14" t="s">
        <v>77</v>
      </c>
      <c r="F16" s="14" t="s">
        <v>78</v>
      </c>
      <c r="G16" s="14"/>
      <c r="H16" s="9"/>
      <c r="I16" s="9">
        <v>5988362</v>
      </c>
    </row>
    <row r="17" spans="1:9" ht="18" customHeight="1">
      <c r="A17" s="7">
        <v>106</v>
      </c>
      <c r="B17" s="7"/>
      <c r="C17" s="7"/>
      <c r="D17" s="7"/>
      <c r="E17" s="8" t="s">
        <v>11</v>
      </c>
      <c r="F17" s="8" t="s">
        <v>184</v>
      </c>
      <c r="G17" s="8"/>
      <c r="H17" s="9"/>
      <c r="I17" s="9">
        <v>558000</v>
      </c>
    </row>
    <row r="18" spans="1:9" ht="18" customHeight="1">
      <c r="A18" s="7">
        <v>72</v>
      </c>
      <c r="B18" s="7"/>
      <c r="C18" s="7"/>
      <c r="D18" s="7"/>
      <c r="E18" s="14" t="s">
        <v>11</v>
      </c>
      <c r="F18" s="14" t="s">
        <v>138</v>
      </c>
      <c r="G18" s="14"/>
      <c r="H18" s="9"/>
      <c r="I18" s="9">
        <v>750000</v>
      </c>
    </row>
    <row r="19" spans="1:9" ht="27.75" customHeight="1">
      <c r="A19" s="7">
        <v>95</v>
      </c>
      <c r="B19" s="7"/>
      <c r="C19" s="7"/>
      <c r="D19" s="7"/>
      <c r="E19" s="8" t="s">
        <v>11</v>
      </c>
      <c r="F19" s="8" t="s">
        <v>168</v>
      </c>
      <c r="G19" s="8"/>
      <c r="H19" s="9"/>
      <c r="I19" s="9">
        <v>492700</v>
      </c>
    </row>
    <row r="20" spans="1:9" ht="26.25" customHeight="1">
      <c r="A20" s="7">
        <v>94</v>
      </c>
      <c r="B20" s="7"/>
      <c r="C20" s="7"/>
      <c r="D20" s="7"/>
      <c r="E20" s="8" t="s">
        <v>11</v>
      </c>
      <c r="F20" s="8" t="s">
        <v>167</v>
      </c>
      <c r="G20" s="8"/>
      <c r="H20" s="9"/>
      <c r="I20" s="9">
        <v>840000</v>
      </c>
    </row>
    <row r="21" spans="1:9" ht="18" customHeight="1">
      <c r="A21" s="7">
        <v>96</v>
      </c>
      <c r="B21" s="7"/>
      <c r="C21" s="7"/>
      <c r="D21" s="7"/>
      <c r="E21" s="8" t="s">
        <v>11</v>
      </c>
      <c r="F21" s="8" t="s">
        <v>169</v>
      </c>
      <c r="G21" s="8"/>
      <c r="H21" s="9"/>
      <c r="I21" s="9">
        <v>1365000</v>
      </c>
    </row>
    <row r="22" spans="1:9" ht="18" customHeight="1">
      <c r="A22" s="7">
        <v>73</v>
      </c>
      <c r="B22" s="7"/>
      <c r="C22" s="7"/>
      <c r="D22" s="7"/>
      <c r="E22" s="8" t="s">
        <v>11</v>
      </c>
      <c r="F22" s="8" t="s">
        <v>139</v>
      </c>
      <c r="G22" s="8"/>
      <c r="H22" s="9"/>
      <c r="I22" s="9">
        <v>1010000</v>
      </c>
    </row>
    <row r="23" spans="1:9" ht="18" customHeight="1">
      <c r="A23" s="7">
        <v>71</v>
      </c>
      <c r="B23" s="7"/>
      <c r="C23" s="7"/>
      <c r="D23" s="7"/>
      <c r="E23" s="8" t="s">
        <v>11</v>
      </c>
      <c r="F23" s="8" t="s">
        <v>137</v>
      </c>
      <c r="G23" s="8"/>
      <c r="H23" s="9">
        <v>33031167</v>
      </c>
      <c r="I23" s="9">
        <f>SUM(H23)*1.27</f>
        <v>41949582.09</v>
      </c>
    </row>
    <row r="24" spans="1:9" ht="18" customHeight="1">
      <c r="A24" s="7">
        <v>114</v>
      </c>
      <c r="B24" s="7"/>
      <c r="C24" s="7"/>
      <c r="D24" s="7"/>
      <c r="E24" s="8" t="s">
        <v>11</v>
      </c>
      <c r="F24" s="8" t="s">
        <v>200</v>
      </c>
      <c r="G24" s="8"/>
      <c r="H24" s="9"/>
      <c r="I24" s="9"/>
    </row>
    <row r="25" spans="1:9" ht="18" customHeight="1">
      <c r="A25" s="7">
        <v>79</v>
      </c>
      <c r="B25" s="7"/>
      <c r="C25" s="7"/>
      <c r="D25" s="7"/>
      <c r="E25" s="29" t="s">
        <v>147</v>
      </c>
      <c r="F25" s="14" t="s">
        <v>148</v>
      </c>
      <c r="G25" s="14"/>
      <c r="H25" s="9"/>
      <c r="I25" s="9">
        <v>317500</v>
      </c>
    </row>
    <row r="26" spans="1:9" ht="18" customHeight="1">
      <c r="A26" s="7">
        <v>80</v>
      </c>
      <c r="B26" s="7"/>
      <c r="C26" s="7"/>
      <c r="D26" s="7"/>
      <c r="E26" s="29" t="s">
        <v>147</v>
      </c>
      <c r="F26" s="14" t="s">
        <v>148</v>
      </c>
      <c r="G26" s="14"/>
      <c r="H26" s="9"/>
      <c r="I26" s="9">
        <v>317500</v>
      </c>
    </row>
    <row r="27" spans="1:9" ht="18" customHeight="1">
      <c r="A27" s="7">
        <v>78</v>
      </c>
      <c r="B27" s="7"/>
      <c r="C27" s="7"/>
      <c r="D27" s="7"/>
      <c r="E27" s="29" t="s">
        <v>147</v>
      </c>
      <c r="F27" s="14" t="s">
        <v>149</v>
      </c>
      <c r="G27" s="14"/>
      <c r="H27" s="9"/>
      <c r="I27" s="9">
        <v>317500</v>
      </c>
    </row>
    <row r="28" spans="1:9" ht="18" customHeight="1">
      <c r="A28" s="7">
        <v>45</v>
      </c>
      <c r="B28" s="7"/>
      <c r="C28" s="7"/>
      <c r="D28" s="7"/>
      <c r="E28" s="8" t="s">
        <v>101</v>
      </c>
      <c r="F28" s="8" t="s">
        <v>102</v>
      </c>
      <c r="G28" s="8"/>
      <c r="H28" s="9">
        <v>500000</v>
      </c>
      <c r="I28" s="9">
        <f>SUM(H28)*1.27</f>
        <v>635000</v>
      </c>
    </row>
    <row r="29" spans="1:9" ht="18" customHeight="1">
      <c r="A29" s="7">
        <v>46</v>
      </c>
      <c r="B29" s="7"/>
      <c r="C29" s="7"/>
      <c r="D29" s="7"/>
      <c r="E29" s="8" t="s">
        <v>25</v>
      </c>
      <c r="F29" s="8" t="s">
        <v>103</v>
      </c>
      <c r="G29" s="8"/>
      <c r="H29" s="9">
        <v>300000</v>
      </c>
      <c r="I29" s="9">
        <v>381000</v>
      </c>
    </row>
    <row r="30" spans="1:9" ht="18" customHeight="1">
      <c r="A30" s="7">
        <v>50</v>
      </c>
      <c r="B30" s="7"/>
      <c r="C30" s="7"/>
      <c r="D30" s="7"/>
      <c r="E30" s="8" t="s">
        <v>108</v>
      </c>
      <c r="F30" s="8" t="s">
        <v>109</v>
      </c>
      <c r="G30" s="8"/>
      <c r="H30" s="9">
        <v>14800000</v>
      </c>
      <c r="I30" s="9">
        <v>18796000</v>
      </c>
    </row>
    <row r="31" spans="1:9" ht="18" customHeight="1">
      <c r="A31" s="7">
        <v>51</v>
      </c>
      <c r="B31" s="7"/>
      <c r="C31" s="7"/>
      <c r="D31" s="7"/>
      <c r="E31" s="8" t="s">
        <v>108</v>
      </c>
      <c r="F31" s="8" t="s">
        <v>110</v>
      </c>
      <c r="G31" s="8"/>
      <c r="H31" s="9"/>
      <c r="I31" s="9"/>
    </row>
    <row r="32" spans="1:9" ht="18" customHeight="1">
      <c r="A32" s="7">
        <v>92</v>
      </c>
      <c r="B32" s="7"/>
      <c r="C32" s="7"/>
      <c r="D32" s="7"/>
      <c r="E32" s="8" t="s">
        <v>13</v>
      </c>
      <c r="F32" s="8" t="s">
        <v>165</v>
      </c>
      <c r="G32" s="8"/>
      <c r="H32" s="9"/>
      <c r="I32" s="9">
        <v>1252220</v>
      </c>
    </row>
    <row r="33" spans="1:9" ht="18" customHeight="1">
      <c r="A33" s="7">
        <v>105</v>
      </c>
      <c r="B33" s="7"/>
      <c r="C33" s="7"/>
      <c r="D33" s="7"/>
      <c r="E33" s="8" t="s">
        <v>13</v>
      </c>
      <c r="F33" s="8" t="s">
        <v>183</v>
      </c>
      <c r="G33" s="8"/>
      <c r="H33" s="9"/>
      <c r="I33" s="9">
        <f>SUM(H33)*1.27</f>
        <v>0</v>
      </c>
    </row>
    <row r="34" spans="1:9" ht="31.5" customHeight="1">
      <c r="A34" s="7">
        <v>16</v>
      </c>
      <c r="B34" s="7"/>
      <c r="C34" s="7"/>
      <c r="D34" s="7"/>
      <c r="E34" s="8" t="s">
        <v>13</v>
      </c>
      <c r="F34" s="12" t="s">
        <v>14</v>
      </c>
      <c r="G34" s="12"/>
      <c r="H34" s="13" t="s">
        <v>15</v>
      </c>
      <c r="I34" s="9">
        <f>SUM(H34)*1.27</f>
        <v>0</v>
      </c>
    </row>
    <row r="35" spans="1:9" ht="18" customHeight="1">
      <c r="A35" s="7">
        <v>77</v>
      </c>
      <c r="B35" s="7"/>
      <c r="C35" s="7"/>
      <c r="D35" s="7"/>
      <c r="E35" s="14" t="s">
        <v>13</v>
      </c>
      <c r="F35" s="8" t="s">
        <v>146</v>
      </c>
      <c r="G35" s="8"/>
      <c r="H35" s="9"/>
      <c r="I35" s="9">
        <v>3505200</v>
      </c>
    </row>
    <row r="36" spans="1:9" ht="30.75" customHeight="1">
      <c r="A36" s="7">
        <v>91</v>
      </c>
      <c r="B36" s="7"/>
      <c r="C36" s="7"/>
      <c r="D36" s="7"/>
      <c r="E36" s="8" t="s">
        <v>13</v>
      </c>
      <c r="F36" s="14" t="s">
        <v>164</v>
      </c>
      <c r="G36" s="14"/>
      <c r="H36" s="9"/>
      <c r="I36" s="9">
        <v>1297940</v>
      </c>
    </row>
    <row r="37" spans="1:9" ht="18" customHeight="1">
      <c r="A37" s="7">
        <v>93</v>
      </c>
      <c r="B37" s="7"/>
      <c r="C37" s="7"/>
      <c r="D37" s="7"/>
      <c r="E37" s="8" t="s">
        <v>13</v>
      </c>
      <c r="F37" s="8" t="s">
        <v>166</v>
      </c>
      <c r="G37" s="8"/>
      <c r="H37" s="9"/>
      <c r="I37" s="9">
        <v>146050</v>
      </c>
    </row>
    <row r="38" spans="1:9" ht="18" customHeight="1">
      <c r="A38" s="7">
        <v>99</v>
      </c>
      <c r="B38" s="7"/>
      <c r="C38" s="7"/>
      <c r="D38" s="7"/>
      <c r="E38" s="8" t="s">
        <v>174</v>
      </c>
      <c r="F38" s="8" t="s">
        <v>175</v>
      </c>
      <c r="G38" s="8"/>
      <c r="H38" s="9">
        <v>1150000</v>
      </c>
      <c r="I38" s="9">
        <f>SUM(H38)*1.27</f>
        <v>1460500</v>
      </c>
    </row>
    <row r="39" spans="1:9" ht="18" customHeight="1">
      <c r="A39" s="7">
        <v>57</v>
      </c>
      <c r="B39" s="7"/>
      <c r="C39" s="7"/>
      <c r="D39" s="7"/>
      <c r="E39" s="14" t="s">
        <v>119</v>
      </c>
      <c r="F39" s="14" t="s">
        <v>120</v>
      </c>
      <c r="G39" s="14"/>
      <c r="H39" s="9">
        <v>195000</v>
      </c>
      <c r="I39" s="9">
        <f>SUM(H39)*1.27</f>
        <v>247650</v>
      </c>
    </row>
    <row r="40" spans="1:9" ht="31.5" customHeight="1">
      <c r="A40" s="7">
        <v>67</v>
      </c>
      <c r="B40" s="7"/>
      <c r="C40" s="7"/>
      <c r="D40" s="7"/>
      <c r="E40" s="8" t="s">
        <v>39</v>
      </c>
      <c r="F40" s="8" t="s">
        <v>132</v>
      </c>
      <c r="G40" s="8"/>
      <c r="H40" s="9">
        <v>3814238</v>
      </c>
      <c r="I40" s="9"/>
    </row>
    <row r="41" spans="1:9" ht="18" customHeight="1">
      <c r="A41" s="7">
        <v>102</v>
      </c>
      <c r="B41" s="7"/>
      <c r="C41" s="7"/>
      <c r="D41" s="7"/>
      <c r="E41" s="8" t="s">
        <v>39</v>
      </c>
      <c r="F41" s="8" t="s">
        <v>179</v>
      </c>
      <c r="G41" s="8"/>
      <c r="H41" s="9">
        <v>4939926</v>
      </c>
      <c r="I41" s="9">
        <f>SUM(H41)*1.27</f>
        <v>6273706.0200000005</v>
      </c>
    </row>
    <row r="42" spans="1:9" ht="18" customHeight="1">
      <c r="A42" s="7">
        <v>4</v>
      </c>
      <c r="B42" s="7"/>
      <c r="C42" s="7"/>
      <c r="D42" s="7"/>
      <c r="E42" s="8" t="s">
        <v>39</v>
      </c>
      <c r="F42" s="12" t="s">
        <v>41</v>
      </c>
      <c r="G42" s="12"/>
      <c r="H42" s="9"/>
      <c r="I42" s="9">
        <v>87192273</v>
      </c>
    </row>
    <row r="43" spans="1:9" ht="18" customHeight="1">
      <c r="A43" s="7">
        <v>110</v>
      </c>
      <c r="B43" s="7"/>
      <c r="C43" s="7"/>
      <c r="D43" s="7"/>
      <c r="E43" s="8" t="s">
        <v>39</v>
      </c>
      <c r="F43" s="8" t="s">
        <v>192</v>
      </c>
      <c r="G43" s="8"/>
      <c r="H43" s="9">
        <v>12429766</v>
      </c>
      <c r="I43" s="9"/>
    </row>
    <row r="44" spans="1:9" ht="18" customHeight="1">
      <c r="A44" s="7">
        <v>64</v>
      </c>
      <c r="B44" s="7"/>
      <c r="C44" s="7"/>
      <c r="D44" s="7"/>
      <c r="E44" s="8" t="s">
        <v>39</v>
      </c>
      <c r="F44" s="8" t="s">
        <v>129</v>
      </c>
      <c r="G44" s="8"/>
      <c r="H44" s="9">
        <v>4230000</v>
      </c>
      <c r="I44" s="9">
        <f>SUM(H44)*1.27</f>
        <v>5372100</v>
      </c>
    </row>
    <row r="45" spans="1:9" ht="18" customHeight="1">
      <c r="A45" s="7">
        <v>65</v>
      </c>
      <c r="B45" s="7"/>
      <c r="C45" s="7"/>
      <c r="D45" s="7"/>
      <c r="E45" s="8" t="s">
        <v>39</v>
      </c>
      <c r="F45" s="8" t="s">
        <v>130</v>
      </c>
      <c r="G45" s="8"/>
      <c r="H45" s="9">
        <v>3600000</v>
      </c>
      <c r="I45" s="9">
        <f>SUM(H45)*1.27</f>
        <v>4572000</v>
      </c>
    </row>
    <row r="46" spans="1:9" ht="18" customHeight="1">
      <c r="A46" s="7">
        <v>87</v>
      </c>
      <c r="B46" s="7"/>
      <c r="C46" s="7"/>
      <c r="D46" s="7"/>
      <c r="E46" s="8" t="s">
        <v>39</v>
      </c>
      <c r="F46" s="8" t="s">
        <v>158</v>
      </c>
      <c r="G46" s="8"/>
      <c r="H46" s="9">
        <v>36104182</v>
      </c>
      <c r="I46" s="9">
        <v>45852311</v>
      </c>
    </row>
    <row r="47" spans="1:9" ht="18" customHeight="1">
      <c r="A47" s="7">
        <v>12</v>
      </c>
      <c r="B47" s="7"/>
      <c r="C47" s="7"/>
      <c r="D47" s="7"/>
      <c r="E47" s="8" t="s">
        <v>39</v>
      </c>
      <c r="F47" s="8" t="s">
        <v>84</v>
      </c>
      <c r="G47" s="8"/>
      <c r="H47" s="9">
        <v>2900068</v>
      </c>
      <c r="I47" s="9">
        <f>SUM(H47)*1.27</f>
        <v>3683086.36</v>
      </c>
    </row>
    <row r="48" spans="1:9" ht="18" customHeight="1">
      <c r="A48" s="7">
        <v>3</v>
      </c>
      <c r="B48" s="7"/>
      <c r="C48" s="7"/>
      <c r="D48" s="7"/>
      <c r="E48" s="8" t="s">
        <v>39</v>
      </c>
      <c r="F48" s="8" t="s">
        <v>40</v>
      </c>
      <c r="G48" s="8"/>
      <c r="H48" s="9"/>
      <c r="I48" s="9">
        <v>82840568</v>
      </c>
    </row>
    <row r="49" spans="1:9" ht="18" customHeight="1">
      <c r="A49" s="7">
        <v>5</v>
      </c>
      <c r="B49" s="7"/>
      <c r="C49" s="7"/>
      <c r="D49" s="7"/>
      <c r="E49" s="8" t="s">
        <v>39</v>
      </c>
      <c r="F49" s="8" t="s">
        <v>211</v>
      </c>
      <c r="G49" s="8"/>
      <c r="H49" s="9"/>
      <c r="I49" s="9">
        <v>96881655</v>
      </c>
    </row>
    <row r="50" spans="1:9" ht="18" customHeight="1">
      <c r="A50" s="7">
        <v>59</v>
      </c>
      <c r="B50" s="7"/>
      <c r="C50" s="7"/>
      <c r="D50" s="7"/>
      <c r="E50" s="8" t="s">
        <v>123</v>
      </c>
      <c r="F50" s="8" t="s">
        <v>122</v>
      </c>
      <c r="G50" s="8"/>
      <c r="H50" s="9"/>
      <c r="I50" s="9"/>
    </row>
    <row r="51" spans="1:9" ht="18" customHeight="1">
      <c r="A51" s="7">
        <v>19</v>
      </c>
      <c r="B51" s="7"/>
      <c r="C51" s="7"/>
      <c r="D51" s="7"/>
      <c r="E51" s="8" t="s">
        <v>59</v>
      </c>
      <c r="F51" s="8" t="s">
        <v>58</v>
      </c>
      <c r="G51" s="8"/>
      <c r="H51" s="9">
        <v>316800</v>
      </c>
      <c r="I51" s="9">
        <f>SUM(H51)*1.27</f>
        <v>402336</v>
      </c>
    </row>
    <row r="52" spans="1:9" ht="18" customHeight="1">
      <c r="A52" s="7">
        <v>22</v>
      </c>
      <c r="B52" s="7"/>
      <c r="C52" s="7"/>
      <c r="D52" s="7"/>
      <c r="E52" s="8" t="s">
        <v>59</v>
      </c>
      <c r="F52" s="8" t="s">
        <v>64</v>
      </c>
      <c r="G52" s="8"/>
      <c r="H52" s="9">
        <v>424800</v>
      </c>
      <c r="I52" s="9">
        <f>SUM(H52)*1.27</f>
        <v>539496</v>
      </c>
    </row>
    <row r="53" spans="1:9" ht="18" customHeight="1">
      <c r="A53" s="7">
        <v>89</v>
      </c>
      <c r="B53" s="7"/>
      <c r="C53" s="7"/>
      <c r="D53" s="7"/>
      <c r="E53" s="8" t="s">
        <v>59</v>
      </c>
      <c r="F53" s="8" t="s">
        <v>161</v>
      </c>
      <c r="G53" s="8"/>
      <c r="H53" s="9"/>
      <c r="I53" s="9">
        <v>7548</v>
      </c>
    </row>
    <row r="54" spans="1:9" ht="18" customHeight="1">
      <c r="A54" s="7">
        <v>62</v>
      </c>
      <c r="B54" s="7"/>
      <c r="C54" s="7"/>
      <c r="D54" s="7"/>
      <c r="E54" s="8" t="s">
        <v>59</v>
      </c>
      <c r="F54" s="8" t="s">
        <v>127</v>
      </c>
      <c r="G54" s="8"/>
      <c r="H54" s="9"/>
      <c r="I54" s="9">
        <v>15096</v>
      </c>
    </row>
    <row r="55" spans="1:9" ht="18" customHeight="1">
      <c r="A55" s="7">
        <v>101</v>
      </c>
      <c r="B55" s="7"/>
      <c r="C55" s="7"/>
      <c r="D55" s="7"/>
      <c r="E55" s="8" t="s">
        <v>59</v>
      </c>
      <c r="F55" s="8" t="s">
        <v>178</v>
      </c>
      <c r="G55" s="8"/>
      <c r="H55" s="9">
        <v>194400</v>
      </c>
      <c r="I55" s="9">
        <f>SUM(H55)*1.27</f>
        <v>246888</v>
      </c>
    </row>
    <row r="56" spans="1:9" ht="18" customHeight="1">
      <c r="A56" s="7">
        <v>1</v>
      </c>
      <c r="B56" s="7"/>
      <c r="C56" s="7"/>
      <c r="D56" s="7"/>
      <c r="E56" s="8" t="s">
        <v>34</v>
      </c>
      <c r="F56" s="8" t="s">
        <v>35</v>
      </c>
      <c r="G56" s="8"/>
      <c r="H56" s="9"/>
      <c r="I56" s="9">
        <v>458857</v>
      </c>
    </row>
    <row r="57" spans="1:9" ht="18" customHeight="1">
      <c r="A57" s="7">
        <v>66</v>
      </c>
      <c r="B57" s="7"/>
      <c r="C57" s="7"/>
      <c r="D57" s="7"/>
      <c r="E57" s="14" t="s">
        <v>34</v>
      </c>
      <c r="F57" s="14" t="s">
        <v>131</v>
      </c>
      <c r="G57" s="14"/>
      <c r="H57" s="9"/>
      <c r="I57" s="9"/>
    </row>
    <row r="58" spans="1:9" ht="18" customHeight="1">
      <c r="A58" s="7">
        <v>10</v>
      </c>
      <c r="B58" s="7"/>
      <c r="C58" s="7"/>
      <c r="D58" s="7"/>
      <c r="E58" s="8" t="s">
        <v>48</v>
      </c>
      <c r="F58" s="8" t="s">
        <v>49</v>
      </c>
      <c r="G58" s="8"/>
      <c r="H58" s="9">
        <v>512000</v>
      </c>
      <c r="I58" s="9">
        <f>SUM(H58)*1.27</f>
        <v>650240</v>
      </c>
    </row>
    <row r="59" spans="1:9" ht="18" customHeight="1">
      <c r="A59" s="7">
        <v>104</v>
      </c>
      <c r="B59" s="7"/>
      <c r="C59" s="7"/>
      <c r="D59" s="7"/>
      <c r="E59" s="8" t="s">
        <v>181</v>
      </c>
      <c r="F59" s="8" t="s">
        <v>182</v>
      </c>
      <c r="G59" s="8"/>
      <c r="H59" s="9">
        <v>120000</v>
      </c>
      <c r="I59" s="9">
        <f>SUM(H59)*1.27</f>
        <v>152400</v>
      </c>
    </row>
    <row r="60" spans="1:9" ht="18" customHeight="1">
      <c r="A60" s="7">
        <v>14</v>
      </c>
      <c r="B60" s="7"/>
      <c r="C60" s="7"/>
      <c r="D60" s="7"/>
      <c r="E60" s="8" t="s">
        <v>52</v>
      </c>
      <c r="F60" s="8" t="s">
        <v>53</v>
      </c>
      <c r="G60" s="8"/>
      <c r="H60" s="9"/>
      <c r="I60" s="9">
        <v>12207000</v>
      </c>
    </row>
    <row r="61" spans="1:9" ht="18" customHeight="1">
      <c r="A61" s="7">
        <v>60</v>
      </c>
      <c r="B61" s="7"/>
      <c r="C61" s="7"/>
      <c r="D61" s="7"/>
      <c r="E61" s="14" t="s">
        <v>124</v>
      </c>
      <c r="F61" s="14" t="s">
        <v>125</v>
      </c>
      <c r="G61" s="14"/>
      <c r="H61" s="9"/>
      <c r="I61" s="9"/>
    </row>
    <row r="62" spans="1:9" ht="18" customHeight="1">
      <c r="A62" s="7">
        <v>83</v>
      </c>
      <c r="B62" s="7"/>
      <c r="C62" s="7"/>
      <c r="D62" s="7"/>
      <c r="E62" s="8" t="s">
        <v>152</v>
      </c>
      <c r="F62" s="8" t="s">
        <v>153</v>
      </c>
      <c r="G62" s="8"/>
      <c r="H62" s="9">
        <v>1400000</v>
      </c>
      <c r="I62" s="9">
        <f>SUM(H62)*1.27</f>
        <v>1778000</v>
      </c>
    </row>
    <row r="63" spans="1:9" ht="18" customHeight="1">
      <c r="A63" s="7">
        <v>116</v>
      </c>
      <c r="B63" s="7"/>
      <c r="C63" s="7"/>
      <c r="D63" s="7"/>
      <c r="E63" s="8" t="s">
        <v>10</v>
      </c>
      <c r="F63" s="8" t="s">
        <v>343</v>
      </c>
      <c r="G63" s="8"/>
      <c r="H63" s="9"/>
      <c r="I63" s="9"/>
    </row>
    <row r="64" spans="1:9" ht="18" customHeight="1">
      <c r="A64" s="7">
        <v>56</v>
      </c>
      <c r="B64" s="7"/>
      <c r="C64" s="7"/>
      <c r="D64" s="7"/>
      <c r="E64" s="14" t="s">
        <v>117</v>
      </c>
      <c r="F64" s="14" t="s">
        <v>118</v>
      </c>
      <c r="G64" s="14"/>
      <c r="H64" s="9"/>
      <c r="I64" s="9">
        <v>2470150</v>
      </c>
    </row>
    <row r="65" spans="1:9" ht="18" customHeight="1">
      <c r="A65" s="7">
        <v>2</v>
      </c>
      <c r="B65" s="7"/>
      <c r="C65" s="7"/>
      <c r="D65" s="7"/>
      <c r="E65" s="8" t="s">
        <v>36</v>
      </c>
      <c r="F65" s="8" t="s">
        <v>37</v>
      </c>
      <c r="G65" s="8"/>
      <c r="H65" s="9">
        <v>990000</v>
      </c>
      <c r="I65" s="9">
        <f>SUM(H65)*1.27</f>
        <v>1257300</v>
      </c>
    </row>
    <row r="66" spans="1:9" ht="18" customHeight="1">
      <c r="A66" s="7">
        <v>44</v>
      </c>
      <c r="B66" s="7"/>
      <c r="C66" s="7"/>
      <c r="D66" s="7"/>
      <c r="E66" s="14" t="s">
        <v>99</v>
      </c>
      <c r="F66" s="8" t="s">
        <v>100</v>
      </c>
      <c r="G66" s="8"/>
      <c r="H66" s="9">
        <v>6650000</v>
      </c>
      <c r="I66" s="9">
        <f>SUM(H66)*1.27</f>
        <v>8445500</v>
      </c>
    </row>
    <row r="67" spans="1:9" ht="18" customHeight="1">
      <c r="A67" s="7">
        <v>17</v>
      </c>
      <c r="B67" s="7"/>
      <c r="C67" s="7"/>
      <c r="D67" s="7"/>
      <c r="E67" s="8" t="s">
        <v>9</v>
      </c>
      <c r="F67" s="12" t="s">
        <v>56</v>
      </c>
      <c r="G67" s="12"/>
      <c r="H67" s="9"/>
      <c r="I67" s="9"/>
    </row>
    <row r="68" spans="1:9" ht="18" customHeight="1">
      <c r="A68" s="7">
        <v>20</v>
      </c>
      <c r="B68" s="7"/>
      <c r="C68" s="7"/>
      <c r="D68" s="7"/>
      <c r="E68" s="8" t="s">
        <v>60</v>
      </c>
      <c r="F68" s="12" t="s">
        <v>61</v>
      </c>
      <c r="G68" s="12"/>
      <c r="H68" s="13"/>
      <c r="I68" s="9"/>
    </row>
    <row r="69" spans="1:9" ht="18" customHeight="1">
      <c r="A69" s="7">
        <v>63</v>
      </c>
      <c r="B69" s="7"/>
      <c r="C69" s="7"/>
      <c r="D69" s="7"/>
      <c r="E69" s="14" t="s">
        <v>17</v>
      </c>
      <c r="F69" s="14" t="s">
        <v>128</v>
      </c>
      <c r="G69" s="14"/>
      <c r="H69" s="9"/>
      <c r="I69" s="9"/>
    </row>
    <row r="70" spans="1:9" ht="18" customHeight="1">
      <c r="A70" s="7">
        <v>82</v>
      </c>
      <c r="B70" s="7"/>
      <c r="C70" s="7"/>
      <c r="D70" s="7"/>
      <c r="E70" s="8" t="s">
        <v>17</v>
      </c>
      <c r="F70" s="8" t="s">
        <v>151</v>
      </c>
      <c r="G70" s="8"/>
      <c r="H70" s="9"/>
      <c r="I70" s="9">
        <v>14900000</v>
      </c>
    </row>
    <row r="71" spans="1:9" ht="18" customHeight="1">
      <c r="A71" s="7">
        <v>18</v>
      </c>
      <c r="B71" s="7"/>
      <c r="C71" s="7"/>
      <c r="D71" s="7"/>
      <c r="E71" s="8" t="s">
        <v>17</v>
      </c>
      <c r="F71" s="8" t="s">
        <v>57</v>
      </c>
      <c r="G71" s="8"/>
      <c r="H71" s="9"/>
      <c r="I71" s="9"/>
    </row>
    <row r="72" spans="1:9" ht="18" customHeight="1">
      <c r="A72" s="7">
        <v>68</v>
      </c>
      <c r="B72" s="7"/>
      <c r="C72" s="7"/>
      <c r="D72" s="7"/>
      <c r="E72" s="8" t="s">
        <v>17</v>
      </c>
      <c r="F72" s="12" t="s">
        <v>133</v>
      </c>
      <c r="G72" s="12"/>
      <c r="H72" s="9"/>
      <c r="I72" s="9"/>
    </row>
    <row r="73" spans="1:9" ht="18" customHeight="1">
      <c r="A73" s="7">
        <v>9</v>
      </c>
      <c r="B73" s="7"/>
      <c r="C73" s="7"/>
      <c r="D73" s="7"/>
      <c r="E73" s="8" t="s">
        <v>46</v>
      </c>
      <c r="F73" s="8" t="s">
        <v>47</v>
      </c>
      <c r="G73" s="8"/>
      <c r="H73" s="9"/>
      <c r="I73" s="9"/>
    </row>
    <row r="74" spans="1:9" ht="18" customHeight="1">
      <c r="A74" s="7">
        <v>108</v>
      </c>
      <c r="B74" s="7"/>
      <c r="C74" s="7"/>
      <c r="D74" s="7"/>
      <c r="E74" s="8" t="s">
        <v>187</v>
      </c>
      <c r="F74" s="8" t="s">
        <v>188</v>
      </c>
      <c r="G74" s="8"/>
      <c r="H74" s="9"/>
      <c r="I74" s="9"/>
    </row>
    <row r="75" spans="1:9" ht="18" customHeight="1">
      <c r="A75" s="7">
        <v>33</v>
      </c>
      <c r="B75" s="7"/>
      <c r="C75" s="7"/>
      <c r="D75" s="7"/>
      <c r="E75" s="8" t="s">
        <v>86</v>
      </c>
      <c r="F75" s="12" t="s">
        <v>85</v>
      </c>
      <c r="G75" s="12"/>
      <c r="H75" s="9"/>
      <c r="I75" s="9">
        <f>SUM(H75)*1.27</f>
        <v>0</v>
      </c>
    </row>
    <row r="76" spans="1:9" ht="18" customHeight="1">
      <c r="A76" s="7">
        <v>86</v>
      </c>
      <c r="B76" s="7"/>
      <c r="C76" s="7"/>
      <c r="D76" s="7"/>
      <c r="E76" s="8" t="s">
        <v>156</v>
      </c>
      <c r="F76" s="8" t="s">
        <v>157</v>
      </c>
      <c r="G76" s="8"/>
      <c r="H76" s="9"/>
      <c r="I76" s="9"/>
    </row>
    <row r="77" spans="1:9" ht="18" customHeight="1">
      <c r="A77" s="7">
        <v>47</v>
      </c>
      <c r="B77" s="7"/>
      <c r="C77" s="7"/>
      <c r="D77" s="7"/>
      <c r="E77" s="14" t="s">
        <v>104</v>
      </c>
      <c r="F77" s="14" t="s">
        <v>105</v>
      </c>
      <c r="G77" s="14"/>
      <c r="H77" s="9">
        <v>2800000</v>
      </c>
      <c r="I77" s="9">
        <f>SUM(H77)*1.27</f>
        <v>3556000</v>
      </c>
    </row>
    <row r="78" spans="1:9" ht="18" customHeight="1">
      <c r="A78" s="7">
        <v>52</v>
      </c>
      <c r="B78" s="7"/>
      <c r="C78" s="7"/>
      <c r="D78" s="7"/>
      <c r="E78" s="8" t="s">
        <v>111</v>
      </c>
      <c r="F78" s="8" t="s">
        <v>112</v>
      </c>
      <c r="G78" s="8"/>
      <c r="H78" s="9"/>
      <c r="I78" s="9">
        <v>200000</v>
      </c>
    </row>
    <row r="79" spans="1:9" ht="18" customHeight="1">
      <c r="A79" s="7">
        <v>49</v>
      </c>
      <c r="B79" s="7"/>
      <c r="C79" s="7"/>
      <c r="D79" s="7"/>
      <c r="E79" s="8" t="s">
        <v>28</v>
      </c>
      <c r="F79" s="8" t="s">
        <v>29</v>
      </c>
      <c r="G79" s="8"/>
      <c r="H79" s="9"/>
      <c r="I79" s="9">
        <v>60000</v>
      </c>
    </row>
    <row r="80" spans="1:9" ht="18" customHeight="1">
      <c r="A80" s="7">
        <v>28</v>
      </c>
      <c r="B80" s="7"/>
      <c r="C80" s="7"/>
      <c r="D80" s="7"/>
      <c r="E80" s="8" t="s">
        <v>75</v>
      </c>
      <c r="F80" s="8" t="s">
        <v>76</v>
      </c>
      <c r="G80" s="8"/>
      <c r="H80" s="9"/>
      <c r="I80" s="9">
        <f>SUM(H80)*1.27</f>
        <v>0</v>
      </c>
    </row>
    <row r="81" spans="1:9" ht="18" customHeight="1">
      <c r="A81" s="7">
        <v>53</v>
      </c>
      <c r="B81" s="140"/>
      <c r="C81" s="140"/>
      <c r="D81" s="140"/>
      <c r="E81" s="46" t="s">
        <v>75</v>
      </c>
      <c r="F81" s="8" t="s">
        <v>113</v>
      </c>
      <c r="G81" s="8"/>
      <c r="H81" s="9"/>
      <c r="I81" s="9"/>
    </row>
    <row r="82" spans="1:9" ht="18" customHeight="1">
      <c r="A82" s="7">
        <v>11</v>
      </c>
      <c r="B82" s="140"/>
      <c r="C82" s="140"/>
      <c r="D82" s="140"/>
      <c r="E82" s="42" t="s">
        <v>38</v>
      </c>
      <c r="F82" s="12" t="s">
        <v>50</v>
      </c>
      <c r="G82" s="12"/>
      <c r="H82" s="9"/>
      <c r="I82" s="9">
        <v>1750000</v>
      </c>
    </row>
    <row r="83" spans="1:9" ht="18" customHeight="1">
      <c r="A83" s="7">
        <v>98</v>
      </c>
      <c r="B83" s="140"/>
      <c r="C83" s="140"/>
      <c r="D83" s="140"/>
      <c r="E83" s="42" t="s">
        <v>172</v>
      </c>
      <c r="F83" s="8" t="s">
        <v>173</v>
      </c>
      <c r="G83" s="8"/>
      <c r="H83" s="9"/>
      <c r="I83" s="9"/>
    </row>
    <row r="84" spans="1:9" ht="18" customHeight="1">
      <c r="A84" s="7">
        <v>27</v>
      </c>
      <c r="B84" s="7"/>
      <c r="C84" s="7"/>
      <c r="D84" s="7"/>
      <c r="E84" s="8" t="s">
        <v>73</v>
      </c>
      <c r="F84" s="8" t="s">
        <v>74</v>
      </c>
      <c r="G84" s="8"/>
      <c r="H84" s="9"/>
      <c r="I84" s="9">
        <f>SUM(H84)*1.27</f>
        <v>0</v>
      </c>
    </row>
    <row r="85" spans="1:9" ht="18" customHeight="1">
      <c r="A85" s="7">
        <v>58</v>
      </c>
      <c r="B85" s="7"/>
      <c r="C85" s="7"/>
      <c r="D85" s="7"/>
      <c r="E85" s="14" t="s">
        <v>8</v>
      </c>
      <c r="F85" s="15" t="s">
        <v>121</v>
      </c>
      <c r="G85" s="15"/>
      <c r="H85" s="9"/>
      <c r="I85" s="9"/>
    </row>
    <row r="86" spans="1:9" ht="18" customHeight="1">
      <c r="A86" s="7">
        <v>25</v>
      </c>
      <c r="B86" s="7"/>
      <c r="C86" s="7"/>
      <c r="D86" s="7"/>
      <c r="E86" s="8" t="s">
        <v>68</v>
      </c>
      <c r="F86" s="8" t="s">
        <v>69</v>
      </c>
      <c r="G86" s="8"/>
      <c r="H86" s="9" t="s">
        <v>70</v>
      </c>
      <c r="I86" s="9"/>
    </row>
    <row r="87" spans="1:9" ht="18" customHeight="1">
      <c r="A87" s="7">
        <v>61</v>
      </c>
      <c r="B87" s="7"/>
      <c r="C87" s="7"/>
      <c r="D87" s="7"/>
      <c r="E87" s="8" t="s">
        <v>27</v>
      </c>
      <c r="F87" s="8" t="s">
        <v>126</v>
      </c>
      <c r="G87" s="8"/>
      <c r="H87" s="9"/>
      <c r="I87" s="9">
        <v>431927</v>
      </c>
    </row>
    <row r="88" spans="1:9" ht="18" customHeight="1">
      <c r="A88" s="7">
        <v>32</v>
      </c>
      <c r="B88" s="7"/>
      <c r="C88" s="7"/>
      <c r="D88" s="7"/>
      <c r="E88" s="8" t="s">
        <v>27</v>
      </c>
      <c r="F88" s="14" t="s">
        <v>83</v>
      </c>
      <c r="G88" s="14"/>
      <c r="H88" s="9"/>
      <c r="I88" s="9">
        <v>512572</v>
      </c>
    </row>
    <row r="89" spans="1:9" ht="18" customHeight="1">
      <c r="A89" s="7">
        <v>75</v>
      </c>
      <c r="B89" s="7"/>
      <c r="C89" s="7"/>
      <c r="D89" s="7"/>
      <c r="E89" s="14" t="s">
        <v>142</v>
      </c>
      <c r="F89" s="14" t="s">
        <v>143</v>
      </c>
      <c r="G89" s="14"/>
      <c r="H89" s="9">
        <v>6327411</v>
      </c>
      <c r="I89" s="9"/>
    </row>
    <row r="90" spans="1:9" ht="18" customHeight="1">
      <c r="A90" s="7">
        <v>6</v>
      </c>
      <c r="B90" s="7"/>
      <c r="C90" s="7"/>
      <c r="D90" s="7"/>
      <c r="E90" s="8" t="s">
        <v>42</v>
      </c>
      <c r="F90" s="8" t="s">
        <v>43</v>
      </c>
      <c r="G90" s="8"/>
      <c r="H90" s="11"/>
      <c r="I90" s="9">
        <f>SUM(H90)*1.27</f>
        <v>0</v>
      </c>
    </row>
    <row r="91" spans="1:9" ht="18" customHeight="1">
      <c r="A91" s="7">
        <v>74</v>
      </c>
      <c r="B91" s="7"/>
      <c r="C91" s="7"/>
      <c r="D91" s="7"/>
      <c r="E91" s="8" t="s">
        <v>140</v>
      </c>
      <c r="F91" s="8" t="s">
        <v>141</v>
      </c>
      <c r="G91" s="8"/>
      <c r="H91" s="9">
        <v>140000</v>
      </c>
      <c r="I91" s="9">
        <v>177800</v>
      </c>
    </row>
    <row r="92" spans="1:9" ht="18" customHeight="1">
      <c r="A92" s="7">
        <v>103</v>
      </c>
      <c r="B92" s="7"/>
      <c r="C92" s="7"/>
      <c r="D92" s="7"/>
      <c r="E92" s="8" t="s">
        <v>32</v>
      </c>
      <c r="F92" s="8" t="s">
        <v>180</v>
      </c>
      <c r="G92" s="8"/>
      <c r="H92" s="9"/>
      <c r="I92" s="9"/>
    </row>
    <row r="93" spans="1:9" ht="18" customHeight="1">
      <c r="A93" s="7">
        <v>112</v>
      </c>
      <c r="B93" s="7"/>
      <c r="C93" s="7"/>
      <c r="D93" s="7"/>
      <c r="E93" s="8" t="s">
        <v>194</v>
      </c>
      <c r="F93" s="8" t="s">
        <v>195</v>
      </c>
      <c r="G93" s="8"/>
      <c r="H93" s="9"/>
      <c r="I93" s="9">
        <v>7239000</v>
      </c>
    </row>
    <row r="94" spans="1:9" ht="18" customHeight="1">
      <c r="A94" s="7">
        <v>48</v>
      </c>
      <c r="B94" s="7"/>
      <c r="C94" s="7"/>
      <c r="D94" s="7"/>
      <c r="E94" s="8" t="s">
        <v>106</v>
      </c>
      <c r="F94" s="8" t="s">
        <v>107</v>
      </c>
      <c r="G94" s="8"/>
      <c r="H94" s="9">
        <v>3921240</v>
      </c>
      <c r="I94" s="9">
        <f>SUM(H94)*1.27</f>
        <v>4979974.8</v>
      </c>
    </row>
    <row r="95" spans="1:9" ht="18" customHeight="1">
      <c r="A95" s="7">
        <v>70</v>
      </c>
      <c r="B95" s="7"/>
      <c r="C95" s="7"/>
      <c r="D95" s="7"/>
      <c r="E95" s="8" t="s">
        <v>106</v>
      </c>
      <c r="F95" s="8" t="s">
        <v>136</v>
      </c>
      <c r="G95" s="8"/>
      <c r="H95" s="9"/>
      <c r="I95" s="9"/>
    </row>
    <row r="96" spans="1:9" ht="18" customHeight="1">
      <c r="A96" s="7">
        <v>69</v>
      </c>
      <c r="B96" s="7"/>
      <c r="C96" s="7"/>
      <c r="D96" s="7"/>
      <c r="E96" s="14" t="s">
        <v>134</v>
      </c>
      <c r="F96" s="14" t="s">
        <v>135</v>
      </c>
      <c r="G96" s="14"/>
      <c r="H96" s="9">
        <v>2100000</v>
      </c>
      <c r="I96" s="9">
        <v>2667000</v>
      </c>
    </row>
    <row r="97" spans="1:9" ht="18" customHeight="1">
      <c r="A97" s="7">
        <v>113</v>
      </c>
      <c r="B97" s="7"/>
      <c r="C97" s="7"/>
      <c r="D97" s="7"/>
      <c r="E97" s="8" t="s">
        <v>196</v>
      </c>
      <c r="F97" s="8" t="s">
        <v>197</v>
      </c>
      <c r="G97" s="8"/>
      <c r="H97" s="9">
        <v>125000</v>
      </c>
      <c r="I97" s="9">
        <f>SUM(H97)*1.27</f>
        <v>158750</v>
      </c>
    </row>
    <row r="98" spans="1:9" ht="18" customHeight="1">
      <c r="A98" s="7">
        <v>36</v>
      </c>
      <c r="B98" s="7"/>
      <c r="C98" s="7"/>
      <c r="D98" s="7"/>
      <c r="E98" s="8" t="s">
        <v>19</v>
      </c>
      <c r="F98" s="14" t="s">
        <v>20</v>
      </c>
      <c r="G98" s="14"/>
      <c r="H98" s="9">
        <v>20000</v>
      </c>
      <c r="I98" s="9">
        <f>SUM(H98)*1.27</f>
        <v>25400</v>
      </c>
    </row>
    <row r="99" spans="1:9" ht="18" customHeight="1">
      <c r="A99" s="7">
        <v>90</v>
      </c>
      <c r="B99" s="7"/>
      <c r="C99" s="7"/>
      <c r="D99" s="7"/>
      <c r="E99" s="8" t="s">
        <v>162</v>
      </c>
      <c r="F99" s="8" t="s">
        <v>163</v>
      </c>
      <c r="G99" s="8"/>
      <c r="H99" s="9"/>
      <c r="I99" s="9">
        <v>1500000</v>
      </c>
    </row>
    <row r="100" spans="1:9" ht="18" customHeight="1">
      <c r="A100" s="7">
        <v>30</v>
      </c>
      <c r="B100" s="7"/>
      <c r="C100" s="7"/>
      <c r="D100" s="7"/>
      <c r="E100" s="8" t="s">
        <v>79</v>
      </c>
      <c r="F100" s="8" t="s">
        <v>80</v>
      </c>
      <c r="G100" s="8"/>
      <c r="H100" s="9">
        <v>2400000</v>
      </c>
      <c r="I100" s="9">
        <f>SUM(H100)*1.27</f>
        <v>3048000</v>
      </c>
    </row>
    <row r="101" spans="1:9" ht="18" customHeight="1">
      <c r="A101" s="7">
        <v>41</v>
      </c>
      <c r="B101" s="7"/>
      <c r="C101" s="7"/>
      <c r="D101" s="7"/>
      <c r="E101" s="14" t="s">
        <v>79</v>
      </c>
      <c r="F101" s="8" t="s">
        <v>80</v>
      </c>
      <c r="G101" s="8"/>
      <c r="H101" s="9"/>
      <c r="I101" s="9">
        <v>190500</v>
      </c>
    </row>
    <row r="102" spans="1:9" ht="18" customHeight="1">
      <c r="A102" s="7">
        <v>81</v>
      </c>
      <c r="B102" s="7"/>
      <c r="C102" s="7"/>
      <c r="D102" s="7"/>
      <c r="E102" s="14" t="s">
        <v>79</v>
      </c>
      <c r="F102" s="14" t="s">
        <v>150</v>
      </c>
      <c r="G102" s="14"/>
      <c r="H102" s="9">
        <v>400000</v>
      </c>
      <c r="I102" s="9">
        <v>508000</v>
      </c>
    </row>
    <row r="103" spans="1:9" ht="18" customHeight="1">
      <c r="A103" s="7">
        <v>55</v>
      </c>
      <c r="B103" s="7"/>
      <c r="C103" s="7"/>
      <c r="D103" s="7"/>
      <c r="E103" s="8" t="s">
        <v>116</v>
      </c>
      <c r="F103" s="8" t="s">
        <v>57</v>
      </c>
      <c r="G103" s="8"/>
      <c r="H103" s="9"/>
      <c r="I103" s="9"/>
    </row>
    <row r="104" spans="1:9" ht="18" customHeight="1">
      <c r="A104" s="7">
        <v>54</v>
      </c>
      <c r="B104" s="7"/>
      <c r="C104" s="7"/>
      <c r="D104" s="7"/>
      <c r="E104" s="8" t="s">
        <v>114</v>
      </c>
      <c r="F104" s="8" t="s">
        <v>115</v>
      </c>
      <c r="G104" s="8"/>
      <c r="H104" s="9"/>
      <c r="I104" s="9">
        <v>54000</v>
      </c>
    </row>
    <row r="105" spans="1:9" ht="18" customHeight="1">
      <c r="A105" s="7">
        <v>115</v>
      </c>
      <c r="B105" s="7"/>
      <c r="C105" s="7"/>
      <c r="D105" s="7"/>
      <c r="E105" s="8" t="s">
        <v>31</v>
      </c>
      <c r="F105" s="8" t="s">
        <v>201</v>
      </c>
      <c r="G105" s="8"/>
      <c r="H105" s="9">
        <v>250000</v>
      </c>
      <c r="I105" s="9">
        <f>SUM(H105)*1.27</f>
        <v>317500</v>
      </c>
    </row>
    <row r="106" spans="1:9" ht="18" customHeight="1">
      <c r="A106" s="7">
        <v>37</v>
      </c>
      <c r="B106" s="7"/>
      <c r="C106" s="7"/>
      <c r="D106" s="7"/>
      <c r="E106" s="15" t="s">
        <v>90</v>
      </c>
      <c r="F106" s="14" t="s">
        <v>91</v>
      </c>
      <c r="G106" s="14"/>
      <c r="H106" s="9"/>
      <c r="I106" s="9">
        <v>4096400</v>
      </c>
    </row>
    <row r="107" spans="1:9" ht="18" customHeight="1">
      <c r="A107" s="7">
        <v>88</v>
      </c>
      <c r="B107" s="7"/>
      <c r="C107" s="7"/>
      <c r="D107" s="7"/>
      <c r="E107" s="14" t="s">
        <v>159</v>
      </c>
      <c r="F107" s="14" t="s">
        <v>160</v>
      </c>
      <c r="G107" s="14"/>
      <c r="H107" s="9"/>
      <c r="I107" s="9">
        <v>882000</v>
      </c>
    </row>
    <row r="108" spans="1:9" ht="18" customHeight="1">
      <c r="A108" s="7">
        <v>40</v>
      </c>
      <c r="B108" s="7"/>
      <c r="C108" s="7"/>
      <c r="D108" s="7"/>
      <c r="E108" s="8" t="s">
        <v>92</v>
      </c>
      <c r="F108" s="8" t="s">
        <v>95</v>
      </c>
      <c r="G108" s="8"/>
      <c r="H108" s="9"/>
      <c r="I108" s="9">
        <v>101283746</v>
      </c>
    </row>
    <row r="109" spans="1:9" ht="18" customHeight="1">
      <c r="A109" s="7">
        <v>85</v>
      </c>
      <c r="B109" s="7"/>
      <c r="C109" s="7"/>
      <c r="D109" s="7"/>
      <c r="E109" s="14" t="s">
        <v>92</v>
      </c>
      <c r="F109" s="8" t="s">
        <v>155</v>
      </c>
      <c r="G109" s="8"/>
      <c r="H109" s="9"/>
      <c r="I109" s="9"/>
    </row>
    <row r="110" spans="1:9" ht="18" customHeight="1">
      <c r="A110" s="7">
        <v>38</v>
      </c>
      <c r="B110" s="7"/>
      <c r="C110" s="7"/>
      <c r="D110" s="7"/>
      <c r="E110" s="8" t="s">
        <v>92</v>
      </c>
      <c r="F110" s="8" t="s">
        <v>93</v>
      </c>
      <c r="G110" s="8"/>
      <c r="H110" s="9"/>
      <c r="I110" s="9">
        <v>51626987</v>
      </c>
    </row>
    <row r="111" spans="1:9" ht="18" customHeight="1">
      <c r="A111" s="7">
        <v>39</v>
      </c>
      <c r="B111" s="7"/>
      <c r="C111" s="7"/>
      <c r="D111" s="7"/>
      <c r="E111" s="14" t="s">
        <v>92</v>
      </c>
      <c r="F111" s="14" t="s">
        <v>94</v>
      </c>
      <c r="G111" s="14"/>
      <c r="H111" s="9"/>
      <c r="I111" s="9">
        <v>94988401</v>
      </c>
    </row>
    <row r="112" spans="1:9" ht="17.25" customHeight="1">
      <c r="A112" s="7">
        <v>84</v>
      </c>
      <c r="B112" s="7"/>
      <c r="C112" s="7"/>
      <c r="D112" s="7"/>
      <c r="E112" s="14" t="s">
        <v>92</v>
      </c>
      <c r="F112" s="14" t="s">
        <v>154</v>
      </c>
      <c r="G112" s="14"/>
      <c r="H112" s="9"/>
      <c r="I112" s="9"/>
    </row>
    <row r="113" spans="1:9" ht="18.75" customHeight="1">
      <c r="A113" s="7">
        <v>109</v>
      </c>
      <c r="B113" s="7"/>
      <c r="C113" s="7"/>
      <c r="D113" s="7"/>
      <c r="E113" s="8" t="s">
        <v>92</v>
      </c>
      <c r="F113" s="8" t="s">
        <v>191</v>
      </c>
      <c r="G113" s="8"/>
      <c r="H113" s="9"/>
      <c r="I113" s="9">
        <v>4080186</v>
      </c>
    </row>
    <row r="114" spans="1:9" ht="18.75" customHeight="1">
      <c r="A114" s="7">
        <v>26</v>
      </c>
      <c r="B114" s="7"/>
      <c r="C114" s="7"/>
      <c r="D114" s="7"/>
      <c r="E114" s="14" t="s">
        <v>71</v>
      </c>
      <c r="F114" s="14" t="s">
        <v>72</v>
      </c>
      <c r="G114" s="14"/>
      <c r="H114" s="9">
        <v>5000000</v>
      </c>
      <c r="I114" s="9">
        <f>SUM(H114)*1.27</f>
        <v>6350000</v>
      </c>
    </row>
    <row r="115" spans="1:9" ht="18.75" customHeight="1">
      <c r="A115" s="7">
        <v>24</v>
      </c>
      <c r="B115" s="7"/>
      <c r="C115" s="7"/>
      <c r="D115" s="7"/>
      <c r="E115" s="8" t="s">
        <v>66</v>
      </c>
      <c r="F115" s="8" t="s">
        <v>67</v>
      </c>
      <c r="G115" s="8"/>
      <c r="H115" s="9"/>
      <c r="I115" s="9">
        <v>186960</v>
      </c>
    </row>
    <row r="116" spans="1:9" ht="18" customHeight="1">
      <c r="A116" s="7">
        <v>43</v>
      </c>
      <c r="B116" s="7"/>
      <c r="C116" s="7"/>
      <c r="D116" s="7"/>
      <c r="E116" s="8" t="s">
        <v>21</v>
      </c>
      <c r="F116" s="8" t="s">
        <v>98</v>
      </c>
      <c r="G116" s="8"/>
      <c r="H116" s="9">
        <v>170000</v>
      </c>
      <c r="I116" s="9">
        <f>SUM(H116)*1.27</f>
        <v>215900</v>
      </c>
    </row>
    <row r="117" spans="1:9" ht="18" customHeight="1">
      <c r="A117" s="7">
        <v>35</v>
      </c>
      <c r="B117" s="7"/>
      <c r="C117" s="7"/>
      <c r="D117" s="7"/>
      <c r="E117" s="14" t="s">
        <v>88</v>
      </c>
      <c r="F117" s="14" t="s">
        <v>89</v>
      </c>
      <c r="G117" s="14"/>
      <c r="H117" s="9"/>
      <c r="I117" s="9"/>
    </row>
    <row r="118" spans="1:9" ht="18" customHeight="1">
      <c r="A118" s="7">
        <v>97</v>
      </c>
      <c r="B118" s="7"/>
      <c r="C118" s="7"/>
      <c r="D118" s="7"/>
      <c r="E118" s="8" t="s">
        <v>170</v>
      </c>
      <c r="F118" s="8" t="s">
        <v>171</v>
      </c>
      <c r="G118" s="8"/>
      <c r="H118" s="9">
        <v>180000</v>
      </c>
      <c r="I118" s="9">
        <f>SUM(H118)*1.27</f>
        <v>228600</v>
      </c>
    </row>
    <row r="119" spans="1:9" ht="18.75" customHeight="1">
      <c r="A119" s="7">
        <v>107</v>
      </c>
      <c r="B119" s="7"/>
      <c r="C119" s="7"/>
      <c r="D119" s="7"/>
      <c r="E119" s="8" t="s">
        <v>185</v>
      </c>
      <c r="F119" s="8" t="s">
        <v>186</v>
      </c>
      <c r="G119" s="8"/>
      <c r="H119" s="9"/>
      <c r="I119" s="9"/>
    </row>
    <row r="120" ht="12.75">
      <c r="I120" s="9"/>
    </row>
    <row r="121" ht="12.75">
      <c r="I121" s="9"/>
    </row>
    <row r="122" ht="12.75">
      <c r="I122" s="9"/>
    </row>
    <row r="123" ht="12.75">
      <c r="I123" s="9"/>
    </row>
    <row r="124" ht="12.75">
      <c r="I124" s="9"/>
    </row>
    <row r="125" ht="12.75">
      <c r="I125" s="9"/>
    </row>
    <row r="126" ht="12.75">
      <c r="I126" s="9"/>
    </row>
    <row r="127" ht="12.75">
      <c r="I127" s="9"/>
    </row>
    <row r="128" ht="12.75">
      <c r="I128" s="9"/>
    </row>
    <row r="129" ht="12.75">
      <c r="I129" s="9"/>
    </row>
    <row r="130" ht="12.75">
      <c r="I130" s="9"/>
    </row>
    <row r="131" ht="12.75">
      <c r="I131" s="9"/>
    </row>
    <row r="132" ht="12.75">
      <c r="I132" s="9"/>
    </row>
    <row r="133" ht="12.75">
      <c r="I133" s="9"/>
    </row>
    <row r="134" ht="12.75">
      <c r="I134" s="9"/>
    </row>
    <row r="135" ht="12.75">
      <c r="I135" s="9"/>
    </row>
    <row r="136" ht="12.75">
      <c r="I136" s="9"/>
    </row>
    <row r="137" ht="12.75">
      <c r="I137" s="9"/>
    </row>
    <row r="138" ht="12.75">
      <c r="I138" s="9"/>
    </row>
    <row r="139" ht="12.75">
      <c r="I139" s="9"/>
    </row>
    <row r="140" ht="12.75">
      <c r="I140" s="9"/>
    </row>
    <row r="141" ht="12.75">
      <c r="I141" s="9"/>
    </row>
    <row r="142" ht="12.75">
      <c r="I142" s="9"/>
    </row>
    <row r="143" ht="12.75">
      <c r="I143" s="9"/>
    </row>
    <row r="144" ht="12.75">
      <c r="I144" s="9"/>
    </row>
    <row r="145" ht="12.75">
      <c r="I145" s="9"/>
    </row>
    <row r="146" ht="12.75">
      <c r="I146" s="9"/>
    </row>
    <row r="147" ht="12.75">
      <c r="I147" s="9"/>
    </row>
    <row r="148" ht="12.75">
      <c r="I148" s="9"/>
    </row>
    <row r="149" ht="12.75">
      <c r="I149" s="9"/>
    </row>
    <row r="150" ht="12.75">
      <c r="I150" s="9"/>
    </row>
    <row r="151" ht="12.75">
      <c r="I151" s="9"/>
    </row>
    <row r="152" ht="12.75">
      <c r="I152" s="9"/>
    </row>
    <row r="153" ht="12.75">
      <c r="I153" s="9"/>
    </row>
    <row r="154" ht="12.75">
      <c r="I154" s="9"/>
    </row>
    <row r="155" ht="12.75">
      <c r="I155" s="9"/>
    </row>
    <row r="156" ht="12.75">
      <c r="I156" s="9"/>
    </row>
    <row r="157" ht="12.75">
      <c r="I157" s="9"/>
    </row>
    <row r="158" ht="12.75">
      <c r="I158" s="9"/>
    </row>
    <row r="159" ht="12.75">
      <c r="I159" s="9"/>
    </row>
    <row r="160" ht="12.75">
      <c r="I160" s="9"/>
    </row>
    <row r="161" ht="12.75">
      <c r="I161" s="9"/>
    </row>
    <row r="162" ht="12.75">
      <c r="I162" s="9"/>
    </row>
    <row r="163" ht="12.75">
      <c r="I163" s="9"/>
    </row>
    <row r="164" ht="12.75">
      <c r="I164" s="9"/>
    </row>
    <row r="165" ht="12.75">
      <c r="I165" s="9"/>
    </row>
    <row r="166" ht="12.75">
      <c r="I166" s="9"/>
    </row>
    <row r="167" ht="12.75">
      <c r="I167" s="9"/>
    </row>
    <row r="168" ht="12.75">
      <c r="I168" s="9"/>
    </row>
    <row r="169" ht="12.75">
      <c r="I169" s="9"/>
    </row>
    <row r="170" ht="12.75">
      <c r="I170" s="9"/>
    </row>
    <row r="171" ht="12.75">
      <c r="I171" s="9"/>
    </row>
    <row r="172" ht="12.75">
      <c r="I172" s="9"/>
    </row>
    <row r="173" ht="12.75">
      <c r="I173" s="9"/>
    </row>
    <row r="174" ht="12.75">
      <c r="I174" s="9"/>
    </row>
    <row r="175" ht="12.75">
      <c r="I175" s="9"/>
    </row>
    <row r="176" ht="12.75">
      <c r="I176" s="9"/>
    </row>
    <row r="177" ht="12.75">
      <c r="I177" s="9"/>
    </row>
    <row r="178" ht="12.75">
      <c r="I178" s="9"/>
    </row>
    <row r="179" ht="12.75">
      <c r="I179" s="9"/>
    </row>
    <row r="180" ht="12.75">
      <c r="I180" s="9"/>
    </row>
    <row r="181" ht="12.75">
      <c r="I181" s="9"/>
    </row>
    <row r="182" ht="12.75">
      <c r="I182" s="9"/>
    </row>
    <row r="183" ht="12.75">
      <c r="I183" s="9"/>
    </row>
    <row r="184" ht="12.75">
      <c r="I184" s="9"/>
    </row>
    <row r="185" ht="12.75">
      <c r="I185" s="9"/>
    </row>
    <row r="186" ht="12.75">
      <c r="I186" s="9"/>
    </row>
    <row r="187" ht="12.75">
      <c r="I187" s="9"/>
    </row>
    <row r="188" ht="12.75">
      <c r="I188" s="9"/>
    </row>
    <row r="189" ht="12.75">
      <c r="I189" s="9"/>
    </row>
    <row r="190" ht="12.75">
      <c r="I190" s="9"/>
    </row>
    <row r="191" ht="12.75">
      <c r="I191" s="9"/>
    </row>
    <row r="192" ht="12.75">
      <c r="I192" s="9"/>
    </row>
    <row r="193" ht="12.75">
      <c r="I193" s="9"/>
    </row>
    <row r="194" ht="12.75">
      <c r="I194" s="9"/>
    </row>
    <row r="195" ht="12.75">
      <c r="I195" s="9"/>
    </row>
    <row r="196" ht="12.75">
      <c r="I196" s="9"/>
    </row>
    <row r="197" ht="12.75">
      <c r="I197" s="9"/>
    </row>
    <row r="198" ht="12.75">
      <c r="I198" s="9"/>
    </row>
    <row r="199" ht="12.75">
      <c r="I199" s="9"/>
    </row>
    <row r="200" ht="12.75">
      <c r="I200" s="9"/>
    </row>
    <row r="201" ht="12.75">
      <c r="I201" s="9"/>
    </row>
    <row r="202" ht="12.75">
      <c r="I202" s="9"/>
    </row>
    <row r="203" ht="12.75">
      <c r="I203" s="9"/>
    </row>
    <row r="204" ht="12.75">
      <c r="I204" s="9"/>
    </row>
    <row r="205" ht="12.75">
      <c r="I205" s="9"/>
    </row>
    <row r="206" ht="12.75">
      <c r="I206" s="9"/>
    </row>
    <row r="207" ht="12.75">
      <c r="I207" s="9"/>
    </row>
    <row r="208" ht="12.75">
      <c r="I208" s="9"/>
    </row>
    <row r="209" ht="12.75">
      <c r="I209" s="9"/>
    </row>
    <row r="210" ht="12.75">
      <c r="I210" s="9"/>
    </row>
    <row r="211" ht="12.75">
      <c r="I211" s="9"/>
    </row>
    <row r="212" ht="12.75">
      <c r="I212" s="9"/>
    </row>
    <row r="213" ht="12.75">
      <c r="I213" s="9"/>
    </row>
    <row r="214" ht="12.75">
      <c r="I214" s="9"/>
    </row>
    <row r="215" ht="12.75">
      <c r="I215" s="9"/>
    </row>
    <row r="216" ht="12.75">
      <c r="I216" s="9"/>
    </row>
    <row r="217" ht="12.75">
      <c r="I217" s="9"/>
    </row>
    <row r="218" ht="12.75">
      <c r="I218" s="9"/>
    </row>
    <row r="219" ht="12.75">
      <c r="I219" s="9"/>
    </row>
    <row r="220" ht="12.75">
      <c r="I220" s="9"/>
    </row>
    <row r="221" ht="12.75">
      <c r="I221" s="9"/>
    </row>
    <row r="222" ht="12.75">
      <c r="I222" s="9"/>
    </row>
    <row r="223" ht="12.75">
      <c r="I223" s="9"/>
    </row>
    <row r="224" ht="12.75">
      <c r="I224" s="9"/>
    </row>
    <row r="225" ht="12.75">
      <c r="I225" s="9"/>
    </row>
    <row r="226" ht="12.75">
      <c r="I226" s="9"/>
    </row>
    <row r="227" ht="12.75">
      <c r="I227" s="9"/>
    </row>
    <row r="228" ht="12.75">
      <c r="I228" s="9"/>
    </row>
    <row r="229" ht="12.75">
      <c r="I229" s="9"/>
    </row>
    <row r="230" ht="12.75">
      <c r="I230" s="9"/>
    </row>
    <row r="231" ht="12.75">
      <c r="I231" s="9"/>
    </row>
    <row r="232" ht="12.75">
      <c r="I232" s="9"/>
    </row>
    <row r="233" ht="12.75">
      <c r="I233" s="9"/>
    </row>
    <row r="234" ht="12.75">
      <c r="I234" s="9"/>
    </row>
    <row r="235" ht="12.75">
      <c r="I235" s="9"/>
    </row>
    <row r="236" ht="12.75">
      <c r="I236" s="9"/>
    </row>
    <row r="237" ht="12.75">
      <c r="I237" s="9"/>
    </row>
    <row r="238" ht="12.75">
      <c r="I238" s="9"/>
    </row>
    <row r="239" ht="12.75">
      <c r="I239" s="9"/>
    </row>
    <row r="240" ht="12.75">
      <c r="I240" s="9"/>
    </row>
    <row r="241" ht="12.75">
      <c r="I241" s="9"/>
    </row>
    <row r="242" ht="12.75">
      <c r="I242" s="9"/>
    </row>
    <row r="243" ht="12.75">
      <c r="I243" s="9"/>
    </row>
    <row r="244" ht="12.75">
      <c r="I244" s="9"/>
    </row>
    <row r="245" ht="12.75">
      <c r="I245" s="9"/>
    </row>
    <row r="246" ht="12.75">
      <c r="I246" s="9"/>
    </row>
    <row r="247" ht="12.75">
      <c r="I247" s="9"/>
    </row>
    <row r="248" ht="12.75">
      <c r="I248" s="9"/>
    </row>
    <row r="249" ht="12.75">
      <c r="I249" s="9"/>
    </row>
    <row r="250" ht="12.75">
      <c r="I250" s="9"/>
    </row>
    <row r="251" ht="12.75">
      <c r="I251" s="9"/>
    </row>
    <row r="252" ht="12.75">
      <c r="I252" s="9"/>
    </row>
    <row r="253" ht="12.75">
      <c r="I253" s="9"/>
    </row>
    <row r="254" ht="12.75">
      <c r="I254" s="9"/>
    </row>
    <row r="255" ht="12.75">
      <c r="I255" s="9"/>
    </row>
    <row r="256" ht="12.75">
      <c r="I256" s="9"/>
    </row>
    <row r="257" ht="12.75">
      <c r="I257" s="9"/>
    </row>
    <row r="258" ht="12.75">
      <c r="I258" s="9"/>
    </row>
    <row r="259" ht="12.75">
      <c r="I259" s="9"/>
    </row>
    <row r="260" ht="12.75">
      <c r="I260" s="9"/>
    </row>
    <row r="261" ht="12.75">
      <c r="I261" s="9"/>
    </row>
    <row r="262" ht="12.75">
      <c r="I262" s="9"/>
    </row>
    <row r="263" ht="12.75">
      <c r="I263" s="9"/>
    </row>
    <row r="264" ht="12.75">
      <c r="I264" s="9"/>
    </row>
    <row r="265" ht="12.75">
      <c r="I265" s="9"/>
    </row>
    <row r="266" ht="12.75">
      <c r="I266" s="9"/>
    </row>
    <row r="267" ht="12.75">
      <c r="I267" s="9"/>
    </row>
    <row r="268" ht="12.75">
      <c r="I268" s="9"/>
    </row>
    <row r="269" ht="12.75">
      <c r="I269" s="9"/>
    </row>
    <row r="270" ht="12.75">
      <c r="I270" s="9"/>
    </row>
    <row r="271" ht="12.75">
      <c r="I271" s="9"/>
    </row>
    <row r="272" ht="12.75">
      <c r="I272" s="9"/>
    </row>
    <row r="273" ht="12.75">
      <c r="I273" s="9"/>
    </row>
    <row r="274" ht="12.75">
      <c r="I274" s="9"/>
    </row>
    <row r="275" ht="12.75">
      <c r="I275" s="9"/>
    </row>
    <row r="276" ht="12.75">
      <c r="I276" s="9"/>
    </row>
    <row r="277" ht="12.75">
      <c r="I277" s="9"/>
    </row>
    <row r="278" ht="12.75">
      <c r="I278" s="9"/>
    </row>
    <row r="279" ht="12.75">
      <c r="I279" s="9"/>
    </row>
    <row r="280" ht="12.75">
      <c r="I280" s="9"/>
    </row>
    <row r="281" ht="12.75">
      <c r="I281" s="9"/>
    </row>
    <row r="282" ht="12.75">
      <c r="I282" s="9"/>
    </row>
    <row r="283" ht="12.75">
      <c r="I283" s="9"/>
    </row>
    <row r="284" ht="12.75">
      <c r="I284" s="9"/>
    </row>
    <row r="285" ht="12.75">
      <c r="I285" s="9"/>
    </row>
    <row r="286" ht="12.75">
      <c r="I286" s="9"/>
    </row>
    <row r="287" ht="12.75">
      <c r="I287" s="9"/>
    </row>
    <row r="288" ht="12.75">
      <c r="I288" s="9"/>
    </row>
    <row r="289" ht="12.75">
      <c r="I289" s="9"/>
    </row>
    <row r="290" ht="12.75">
      <c r="I290" s="9"/>
    </row>
    <row r="291" ht="12.75">
      <c r="I291" s="9"/>
    </row>
    <row r="292" ht="12.75">
      <c r="I292" s="9"/>
    </row>
    <row r="293" ht="12.75">
      <c r="I293" s="9"/>
    </row>
    <row r="294" ht="12.75">
      <c r="I294" s="9"/>
    </row>
    <row r="295" ht="12.75">
      <c r="I295" s="9"/>
    </row>
    <row r="296" ht="12.75">
      <c r="I296" s="9"/>
    </row>
    <row r="297" ht="12.75">
      <c r="I297" s="9"/>
    </row>
    <row r="298" ht="12.75">
      <c r="I298" s="9"/>
    </row>
    <row r="299" ht="12.75">
      <c r="I299" s="9"/>
    </row>
    <row r="300" ht="12.75">
      <c r="I300" s="9"/>
    </row>
    <row r="301" ht="12.75">
      <c r="I301" s="9"/>
    </row>
    <row r="302" ht="12.75">
      <c r="I302" s="9"/>
    </row>
    <row r="303" ht="12.75">
      <c r="I303" s="9"/>
    </row>
    <row r="304" ht="12.75">
      <c r="I304" s="9"/>
    </row>
    <row r="305" ht="12.75">
      <c r="I305" s="9"/>
    </row>
    <row r="306" ht="12.75">
      <c r="I306" s="9"/>
    </row>
    <row r="307" ht="12.75">
      <c r="I307" s="9"/>
    </row>
    <row r="308" ht="12.75">
      <c r="I308" s="9"/>
    </row>
    <row r="309" ht="12.75">
      <c r="I309" s="9"/>
    </row>
    <row r="310" ht="12.75">
      <c r="I310" s="9"/>
    </row>
    <row r="311" ht="12.75">
      <c r="I311" s="9"/>
    </row>
    <row r="312" ht="12.75">
      <c r="I312" s="9"/>
    </row>
    <row r="313" ht="12.75">
      <c r="I313" s="9"/>
    </row>
    <row r="314" ht="12.75">
      <c r="I314" s="9"/>
    </row>
    <row r="315" ht="12.75">
      <c r="I315" s="9"/>
    </row>
    <row r="316" ht="12.75">
      <c r="I316" s="9"/>
    </row>
    <row r="317" ht="12.75">
      <c r="I317" s="9"/>
    </row>
    <row r="318" ht="12.75">
      <c r="I318" s="9"/>
    </row>
    <row r="319" ht="12.75">
      <c r="I319" s="9"/>
    </row>
    <row r="320" ht="12.75">
      <c r="I320" s="9"/>
    </row>
    <row r="321" ht="12.75">
      <c r="I321" s="9"/>
    </row>
    <row r="322" ht="12.75">
      <c r="I322" s="9"/>
    </row>
    <row r="323" ht="12.75">
      <c r="I323" s="9"/>
    </row>
    <row r="324" ht="12.75">
      <c r="I324" s="9"/>
    </row>
    <row r="325" ht="12.75">
      <c r="I325" s="9"/>
    </row>
    <row r="326" ht="12.75">
      <c r="I326" s="9"/>
    </row>
    <row r="327" ht="12.75">
      <c r="I327" s="9"/>
    </row>
    <row r="328" ht="12.75">
      <c r="I328" s="9"/>
    </row>
    <row r="329" ht="12.75">
      <c r="I329" s="9"/>
    </row>
    <row r="330" ht="12.75">
      <c r="I330" s="9"/>
    </row>
    <row r="331" ht="12.75">
      <c r="I331" s="9"/>
    </row>
    <row r="332" ht="12.75">
      <c r="I332" s="9"/>
    </row>
    <row r="333" ht="12.75">
      <c r="I333" s="9"/>
    </row>
    <row r="334" ht="12.75">
      <c r="I334" s="9"/>
    </row>
    <row r="335" ht="12.75">
      <c r="I335" s="9"/>
    </row>
    <row r="336" ht="12.75">
      <c r="I336" s="9"/>
    </row>
    <row r="337" ht="12.75">
      <c r="I337" s="9"/>
    </row>
    <row r="338" ht="12.75">
      <c r="I338" s="9"/>
    </row>
    <row r="339" ht="12.75">
      <c r="I339" s="9"/>
    </row>
    <row r="340" ht="12.75">
      <c r="I340" s="9"/>
    </row>
    <row r="341" ht="12.75">
      <c r="I341" s="9"/>
    </row>
    <row r="342" ht="12.75">
      <c r="I342" s="9"/>
    </row>
    <row r="343" ht="12.75">
      <c r="I343" s="9"/>
    </row>
    <row r="344" ht="12.75">
      <c r="I344" s="9"/>
    </row>
    <row r="345" ht="12.75">
      <c r="I345" s="9"/>
    </row>
    <row r="346" ht="12.75">
      <c r="I346" s="9"/>
    </row>
    <row r="347" ht="12.75">
      <c r="I347" s="9"/>
    </row>
    <row r="348" ht="12.75">
      <c r="I348" s="9"/>
    </row>
    <row r="349" ht="12.75">
      <c r="I349" s="9"/>
    </row>
    <row r="350" ht="12.75">
      <c r="I350" s="9"/>
    </row>
    <row r="351" ht="12.75">
      <c r="I351" s="9"/>
    </row>
    <row r="352" ht="12.75">
      <c r="I352" s="9"/>
    </row>
    <row r="353" ht="12.75">
      <c r="I353" s="9"/>
    </row>
    <row r="354" ht="12.75">
      <c r="I354" s="9"/>
    </row>
    <row r="355" ht="12.75">
      <c r="I355" s="9"/>
    </row>
    <row r="356" ht="12.75">
      <c r="I356" s="9"/>
    </row>
    <row r="357" ht="12.75">
      <c r="I357" s="9"/>
    </row>
    <row r="358" ht="12.75">
      <c r="I358" s="9"/>
    </row>
    <row r="359" ht="12.75">
      <c r="I359" s="9"/>
    </row>
    <row r="360" ht="12.75">
      <c r="I360" s="9"/>
    </row>
    <row r="361" ht="12.75">
      <c r="I361" s="9"/>
    </row>
    <row r="362" ht="12.75">
      <c r="I362" s="9"/>
    </row>
    <row r="363" ht="12.75">
      <c r="I363" s="9"/>
    </row>
    <row r="364" ht="12.75">
      <c r="I364" s="9"/>
    </row>
    <row r="365" ht="12.75">
      <c r="I365" s="9"/>
    </row>
    <row r="366" ht="12.75">
      <c r="I366" s="9"/>
    </row>
    <row r="367" ht="12.75">
      <c r="I367" s="9"/>
    </row>
    <row r="368" ht="12.75">
      <c r="I368" s="9"/>
    </row>
    <row r="369" ht="12.75">
      <c r="I369" s="9"/>
    </row>
    <row r="370" ht="12.75">
      <c r="I370" s="9"/>
    </row>
    <row r="371" ht="12.75">
      <c r="I371" s="9"/>
    </row>
    <row r="372" ht="12.75">
      <c r="I372" s="9"/>
    </row>
    <row r="373" ht="12.75">
      <c r="I373" s="9"/>
    </row>
    <row r="374" ht="12.75">
      <c r="I374" s="9"/>
    </row>
    <row r="375" ht="12.75">
      <c r="I375" s="9"/>
    </row>
    <row r="376" ht="12.75">
      <c r="I376" s="9"/>
    </row>
    <row r="377" ht="12.75">
      <c r="I377" s="9"/>
    </row>
    <row r="378" ht="12.75">
      <c r="I378" s="9"/>
    </row>
    <row r="379" ht="12.75">
      <c r="I379" s="9"/>
    </row>
    <row r="380" ht="12.75">
      <c r="I380" s="9"/>
    </row>
    <row r="381" ht="12.75">
      <c r="I381" s="9"/>
    </row>
    <row r="382" ht="12.75">
      <c r="I382" s="9"/>
    </row>
    <row r="383" ht="12.75">
      <c r="I383" s="9"/>
    </row>
    <row r="384" ht="12.75">
      <c r="I384" s="9"/>
    </row>
    <row r="385" ht="12.75">
      <c r="I385" s="9"/>
    </row>
    <row r="386" ht="12.75">
      <c r="I386" s="9"/>
    </row>
    <row r="387" ht="12.75">
      <c r="I387" s="9"/>
    </row>
    <row r="388" ht="12.75">
      <c r="I388" s="9"/>
    </row>
    <row r="389" ht="12.75">
      <c r="I389" s="9"/>
    </row>
    <row r="390" ht="12.75">
      <c r="I390" s="9"/>
    </row>
    <row r="391" ht="12.75">
      <c r="I391" s="9"/>
    </row>
    <row r="392" ht="12.75">
      <c r="I392" s="9"/>
    </row>
    <row r="393" ht="12.75">
      <c r="I393" s="9"/>
    </row>
    <row r="394" ht="12.75">
      <c r="I394" s="9"/>
    </row>
    <row r="395" ht="12.75">
      <c r="I395" s="9"/>
    </row>
    <row r="396" ht="12.75">
      <c r="I396" s="9"/>
    </row>
    <row r="397" ht="12.75">
      <c r="I397" s="9"/>
    </row>
    <row r="398" ht="12.75">
      <c r="I398" s="9"/>
    </row>
    <row r="399" ht="12.75">
      <c r="I399" s="9"/>
    </row>
    <row r="400" ht="12.75">
      <c r="I400" s="9"/>
    </row>
    <row r="401" ht="12.75">
      <c r="I401" s="9"/>
    </row>
    <row r="402" ht="12.75">
      <c r="I402" s="9"/>
    </row>
    <row r="403" ht="12.75">
      <c r="I403" s="9"/>
    </row>
    <row r="404" ht="12.75">
      <c r="I404" s="9"/>
    </row>
    <row r="405" ht="12.75">
      <c r="I405" s="9"/>
    </row>
    <row r="406" ht="12.75">
      <c r="I406" s="9"/>
    </row>
    <row r="407" ht="12.75">
      <c r="I407" s="9"/>
    </row>
    <row r="408" ht="12.75">
      <c r="I408" s="9"/>
    </row>
    <row r="409" ht="12.75">
      <c r="I409" s="9"/>
    </row>
    <row r="410" ht="12.75">
      <c r="I410" s="9"/>
    </row>
    <row r="411" ht="12.75">
      <c r="I411" s="9"/>
    </row>
    <row r="412" ht="12.75">
      <c r="I412" s="9"/>
    </row>
    <row r="413" ht="12.75">
      <c r="I413" s="9"/>
    </row>
    <row r="414" ht="12.75">
      <c r="I414" s="9"/>
    </row>
    <row r="415" ht="12.75">
      <c r="I415" s="9"/>
    </row>
    <row r="416" ht="12.75">
      <c r="I416" s="9"/>
    </row>
    <row r="417" ht="12.75">
      <c r="I417" s="9"/>
    </row>
    <row r="418" ht="12.75">
      <c r="I418" s="9"/>
    </row>
    <row r="419" ht="12.75">
      <c r="I419" s="9"/>
    </row>
    <row r="420" ht="12.75">
      <c r="I420" s="9"/>
    </row>
    <row r="421" ht="12.75">
      <c r="I421" s="9"/>
    </row>
    <row r="422" ht="12.75">
      <c r="I422" s="9"/>
    </row>
    <row r="423" ht="12.75">
      <c r="I423" s="9"/>
    </row>
    <row r="424" ht="12.75">
      <c r="I424" s="9"/>
    </row>
    <row r="425" ht="12.75">
      <c r="I425" s="9"/>
    </row>
    <row r="426" ht="12.75">
      <c r="I426" s="9"/>
    </row>
    <row r="427" ht="12.75">
      <c r="I427" s="9"/>
    </row>
    <row r="428" ht="12.75">
      <c r="I428" s="9"/>
    </row>
    <row r="429" ht="12.75">
      <c r="I429" s="9"/>
    </row>
    <row r="430" ht="12.75">
      <c r="I430" s="9"/>
    </row>
    <row r="431" ht="12.75">
      <c r="I431" s="9"/>
    </row>
    <row r="432" ht="12.75">
      <c r="I432" s="9"/>
    </row>
    <row r="433" ht="12.75">
      <c r="I433" s="9"/>
    </row>
    <row r="434" ht="12.75">
      <c r="I434" s="9"/>
    </row>
    <row r="435" ht="12.75">
      <c r="I435" s="9"/>
    </row>
    <row r="436" ht="12.75">
      <c r="I436" s="9"/>
    </row>
    <row r="437" ht="12.75">
      <c r="I437" s="9"/>
    </row>
    <row r="438" ht="12.75">
      <c r="I438" s="9"/>
    </row>
    <row r="439" ht="12.75">
      <c r="I439" s="9"/>
    </row>
    <row r="440" ht="12.75">
      <c r="I440" s="9"/>
    </row>
    <row r="441" ht="12.75">
      <c r="I441" s="9"/>
    </row>
    <row r="442" ht="12.75">
      <c r="I442" s="9"/>
    </row>
    <row r="443" ht="12.75">
      <c r="I443" s="9"/>
    </row>
    <row r="444" ht="12.75">
      <c r="I444" s="9"/>
    </row>
    <row r="445" ht="12.75">
      <c r="I445" s="9"/>
    </row>
    <row r="446" ht="12.75">
      <c r="I446" s="9"/>
    </row>
    <row r="447" ht="12.75">
      <c r="I447" s="9"/>
    </row>
    <row r="448" ht="12.75">
      <c r="I448" s="9"/>
    </row>
    <row r="449" ht="12.75">
      <c r="I449" s="9"/>
    </row>
    <row r="450" ht="12.75">
      <c r="I450" s="9"/>
    </row>
    <row r="451" ht="12.75">
      <c r="I451" s="9"/>
    </row>
    <row r="452" ht="12.75">
      <c r="I452" s="9"/>
    </row>
    <row r="453" ht="12.75">
      <c r="I453" s="9"/>
    </row>
    <row r="454" ht="12.75">
      <c r="I454" s="9"/>
    </row>
    <row r="455" ht="12.75">
      <c r="I455" s="9"/>
    </row>
    <row r="456" ht="12.75">
      <c r="I456" s="9"/>
    </row>
    <row r="457" ht="12.75">
      <c r="I457" s="9"/>
    </row>
    <row r="458" ht="12.75">
      <c r="I458" s="9"/>
    </row>
    <row r="459" ht="12.75">
      <c r="I459" s="9"/>
    </row>
    <row r="460" ht="12.75">
      <c r="I460" s="9"/>
    </row>
    <row r="461" ht="12.75">
      <c r="I461" s="9"/>
    </row>
    <row r="462" ht="12.75">
      <c r="I462" s="9"/>
    </row>
    <row r="463" ht="12.75">
      <c r="I463" s="9"/>
    </row>
    <row r="464" ht="12.75">
      <c r="I464" s="9"/>
    </row>
    <row r="465" ht="12.75">
      <c r="I465" s="9"/>
    </row>
    <row r="466" ht="12.75">
      <c r="I466" s="9"/>
    </row>
    <row r="467" ht="12.75">
      <c r="I467" s="9"/>
    </row>
    <row r="468" ht="12.75">
      <c r="I468" s="9"/>
    </row>
    <row r="469" ht="12.75">
      <c r="I469" s="9"/>
    </row>
    <row r="470" ht="12.75">
      <c r="I470" s="9"/>
    </row>
    <row r="471" ht="12.75">
      <c r="I471" s="9"/>
    </row>
    <row r="472" ht="12.75">
      <c r="I472" s="9"/>
    </row>
    <row r="473" ht="12.75">
      <c r="I473" s="9"/>
    </row>
    <row r="474" ht="12.75">
      <c r="I474" s="9"/>
    </row>
    <row r="475" ht="12.75">
      <c r="I475" s="9"/>
    </row>
    <row r="476" ht="12.75">
      <c r="I476" s="9"/>
    </row>
    <row r="477" ht="12.75">
      <c r="I477" s="9"/>
    </row>
    <row r="478" ht="12.75">
      <c r="I478" s="9"/>
    </row>
    <row r="479" ht="12.75">
      <c r="I479" s="9"/>
    </row>
    <row r="480" ht="12.75">
      <c r="I480" s="9"/>
    </row>
    <row r="481" ht="12.75">
      <c r="I481" s="9"/>
    </row>
    <row r="482" ht="12.75">
      <c r="I482" s="9"/>
    </row>
    <row r="483" ht="12.75">
      <c r="I483" s="9"/>
    </row>
    <row r="484" ht="12.75">
      <c r="I484" s="9"/>
    </row>
    <row r="485" ht="12.75">
      <c r="I485" s="9"/>
    </row>
    <row r="486" ht="12.75">
      <c r="I486" s="9"/>
    </row>
    <row r="487" ht="12.75">
      <c r="I487" s="9"/>
    </row>
    <row r="488" ht="12.75">
      <c r="I488" s="9"/>
    </row>
    <row r="489" ht="12.75">
      <c r="I489" s="9"/>
    </row>
    <row r="490" ht="12.75">
      <c r="I490" s="9"/>
    </row>
    <row r="491" ht="12.75">
      <c r="I491" s="9"/>
    </row>
    <row r="492" ht="12.75">
      <c r="I492" s="9"/>
    </row>
    <row r="493" ht="12.75">
      <c r="I493" s="9"/>
    </row>
    <row r="494" ht="12.75">
      <c r="I494" s="9"/>
    </row>
    <row r="495" ht="12.75">
      <c r="I495" s="9"/>
    </row>
    <row r="496" ht="12.75">
      <c r="I496" s="9"/>
    </row>
    <row r="497" ht="12.75">
      <c r="I497" s="9"/>
    </row>
    <row r="498" ht="12.75">
      <c r="I498" s="9"/>
    </row>
    <row r="499" ht="12.75">
      <c r="I499" s="9"/>
    </row>
    <row r="500" ht="12.75">
      <c r="I500" s="9"/>
    </row>
    <row r="501" ht="12.75">
      <c r="I501" s="9"/>
    </row>
    <row r="502" ht="12.75">
      <c r="I502" s="9"/>
    </row>
    <row r="503" ht="12.75">
      <c r="I503" s="9"/>
    </row>
    <row r="504" ht="12.75">
      <c r="I504" s="9"/>
    </row>
    <row r="505" ht="12.75">
      <c r="I505" s="9"/>
    </row>
    <row r="506" ht="12.75">
      <c r="I506" s="9"/>
    </row>
    <row r="507" ht="12.75">
      <c r="I507" s="9"/>
    </row>
    <row r="508" ht="12.75">
      <c r="I508" s="9"/>
    </row>
    <row r="509" ht="12.75">
      <c r="I509" s="9"/>
    </row>
    <row r="510" ht="12.75">
      <c r="I510" s="9"/>
    </row>
    <row r="511" ht="12.75">
      <c r="I511" s="9"/>
    </row>
    <row r="512" ht="12.75">
      <c r="I512" s="9"/>
    </row>
    <row r="513" ht="12.75">
      <c r="I513" s="9"/>
    </row>
    <row r="514" ht="12.75">
      <c r="I514" s="9"/>
    </row>
    <row r="515" ht="12.75">
      <c r="I515" s="9"/>
    </row>
    <row r="516" ht="12.75">
      <c r="I516" s="9"/>
    </row>
    <row r="517" ht="12.75">
      <c r="I517" s="9"/>
    </row>
    <row r="518" ht="12.75">
      <c r="I518" s="9"/>
    </row>
    <row r="519" ht="12.75">
      <c r="I519" s="9"/>
    </row>
    <row r="520" ht="12.75">
      <c r="I520" s="9"/>
    </row>
    <row r="521" ht="12.75">
      <c r="I521" s="9"/>
    </row>
    <row r="522" ht="12.75">
      <c r="I522" s="9"/>
    </row>
    <row r="523" ht="12.75">
      <c r="I523" s="9"/>
    </row>
    <row r="524" ht="12.75">
      <c r="I524" s="9"/>
    </row>
    <row r="525" ht="12.75">
      <c r="I525" s="9"/>
    </row>
    <row r="526" ht="12.75">
      <c r="I526" s="9"/>
    </row>
    <row r="527" ht="12.75">
      <c r="I527" s="9"/>
    </row>
    <row r="528" ht="12.75">
      <c r="I528" s="9"/>
    </row>
    <row r="529" ht="12.75">
      <c r="I529" s="9"/>
    </row>
    <row r="530" ht="12.75">
      <c r="I530" s="9"/>
    </row>
    <row r="531" ht="12.75">
      <c r="I531" s="9"/>
    </row>
    <row r="532" ht="12.75">
      <c r="I532" s="9"/>
    </row>
    <row r="533" ht="12.75">
      <c r="I533" s="9"/>
    </row>
    <row r="534" ht="12.75">
      <c r="I534" s="9"/>
    </row>
    <row r="535" ht="12.75">
      <c r="I535" s="9"/>
    </row>
    <row r="536" ht="12.75">
      <c r="I536" s="9"/>
    </row>
    <row r="537" ht="12.75">
      <c r="I537" s="9"/>
    </row>
    <row r="538" ht="12.75">
      <c r="I538" s="9"/>
    </row>
    <row r="539" ht="12.75">
      <c r="I539" s="9"/>
    </row>
    <row r="540" ht="12.75">
      <c r="I540" s="9"/>
    </row>
    <row r="541" ht="12.75">
      <c r="I541" s="9"/>
    </row>
    <row r="542" ht="12.75">
      <c r="I542" s="9"/>
    </row>
    <row r="543" ht="12.75">
      <c r="I543" s="9"/>
    </row>
    <row r="544" ht="12.75">
      <c r="I544" s="9"/>
    </row>
    <row r="545" ht="12.75">
      <c r="I545" s="9"/>
    </row>
    <row r="546" ht="12.75">
      <c r="I546" s="9"/>
    </row>
    <row r="547" ht="12.75">
      <c r="I547" s="9"/>
    </row>
    <row r="548" ht="12.75">
      <c r="I548" s="9"/>
    </row>
    <row r="549" ht="12.75">
      <c r="I549" s="9"/>
    </row>
    <row r="550" ht="12.75">
      <c r="I550" s="9"/>
    </row>
    <row r="551" ht="12.75">
      <c r="I551" s="9"/>
    </row>
    <row r="552" ht="12.75">
      <c r="I552" s="9"/>
    </row>
    <row r="553" ht="12.75">
      <c r="I553" s="9"/>
    </row>
    <row r="554" ht="12.75">
      <c r="I554" s="9"/>
    </row>
    <row r="555" ht="12.75">
      <c r="I555" s="9"/>
    </row>
    <row r="556" ht="12.75">
      <c r="I556" s="9"/>
    </row>
    <row r="557" ht="12.75">
      <c r="I557" s="9"/>
    </row>
    <row r="558" ht="12.75">
      <c r="I558" s="9"/>
    </row>
    <row r="559" ht="12.75">
      <c r="I559" s="9"/>
    </row>
    <row r="560" ht="12.75">
      <c r="I560" s="9"/>
    </row>
    <row r="561" ht="12.75">
      <c r="I561" s="9"/>
    </row>
    <row r="562" ht="12.75">
      <c r="I562" s="9"/>
    </row>
    <row r="563" ht="12.75">
      <c r="I563" s="9"/>
    </row>
    <row r="564" ht="12.75">
      <c r="I564" s="9"/>
    </row>
    <row r="565" ht="12.75">
      <c r="I565" s="9"/>
    </row>
    <row r="566" ht="12.75">
      <c r="I566" s="9"/>
    </row>
    <row r="567" ht="12.75">
      <c r="I567" s="9"/>
    </row>
    <row r="568" ht="12.75">
      <c r="I568" s="9"/>
    </row>
    <row r="569" ht="12.75">
      <c r="I569" s="9"/>
    </row>
    <row r="570" ht="12.75">
      <c r="I570" s="9"/>
    </row>
    <row r="571" ht="12.75">
      <c r="I571" s="9"/>
    </row>
    <row r="572" ht="12.75">
      <c r="I572" s="9"/>
    </row>
    <row r="573" ht="12.75">
      <c r="I573" s="9"/>
    </row>
    <row r="574" ht="12.75">
      <c r="I574" s="9"/>
    </row>
    <row r="575" ht="12.75">
      <c r="I575" s="9"/>
    </row>
    <row r="576" ht="12.75">
      <c r="I576" s="9"/>
    </row>
    <row r="577" ht="12.75">
      <c r="I577" s="9"/>
    </row>
    <row r="578" ht="12.75">
      <c r="I578" s="9"/>
    </row>
    <row r="579" ht="12.75">
      <c r="I579" s="9"/>
    </row>
    <row r="580" ht="12.75">
      <c r="I580" s="9"/>
    </row>
    <row r="581" ht="12.75">
      <c r="I581" s="9"/>
    </row>
    <row r="582" ht="12.75">
      <c r="I582" s="9"/>
    </row>
    <row r="583" ht="12.75">
      <c r="I583" s="9"/>
    </row>
    <row r="584" ht="12.75">
      <c r="I584" s="9"/>
    </row>
    <row r="585" ht="12.75">
      <c r="I585" s="9"/>
    </row>
    <row r="586" ht="12.75">
      <c r="I586" s="9"/>
    </row>
    <row r="587" ht="12.75">
      <c r="I587" s="9"/>
    </row>
    <row r="588" ht="12.75">
      <c r="I588" s="9"/>
    </row>
    <row r="589" ht="12.75">
      <c r="I589" s="9"/>
    </row>
    <row r="590" ht="12.75">
      <c r="I590" s="9"/>
    </row>
    <row r="591" ht="12.75">
      <c r="I591" s="9"/>
    </row>
    <row r="592" ht="12.75">
      <c r="I592" s="9"/>
    </row>
    <row r="593" ht="12.75">
      <c r="I593" s="9"/>
    </row>
    <row r="594" ht="12.75">
      <c r="I594" s="9"/>
    </row>
    <row r="595" ht="12.75">
      <c r="I595" s="9"/>
    </row>
    <row r="596" ht="12.75">
      <c r="I596" s="9"/>
    </row>
    <row r="597" ht="12.75">
      <c r="I597" s="9"/>
    </row>
    <row r="598" ht="12.75">
      <c r="I598" s="9"/>
    </row>
    <row r="599" ht="12.75">
      <c r="I599" s="9"/>
    </row>
    <row r="600" ht="12.75">
      <c r="I600" s="9"/>
    </row>
    <row r="601" ht="12.75">
      <c r="I601" s="9"/>
    </row>
    <row r="602" ht="12.75">
      <c r="I602" s="9"/>
    </row>
    <row r="603" ht="12.75">
      <c r="I603" s="9"/>
    </row>
    <row r="604" ht="12.75">
      <c r="I604" s="9"/>
    </row>
    <row r="605" ht="12.75">
      <c r="I605" s="9"/>
    </row>
    <row r="606" ht="12.75">
      <c r="I606" s="9"/>
    </row>
    <row r="607" ht="12.75">
      <c r="I607" s="9"/>
    </row>
    <row r="608" ht="12.75">
      <c r="I608" s="9"/>
    </row>
    <row r="609" ht="12.75">
      <c r="I609" s="9"/>
    </row>
    <row r="610" ht="12.75">
      <c r="I610" s="9"/>
    </row>
    <row r="611" ht="12.75">
      <c r="I611" s="9"/>
    </row>
    <row r="612" ht="12.75">
      <c r="I612" s="9"/>
    </row>
    <row r="613" ht="12.75">
      <c r="I613" s="9"/>
    </row>
    <row r="614" ht="12.75">
      <c r="I614" s="9"/>
    </row>
    <row r="615" ht="12.75">
      <c r="I615" s="9"/>
    </row>
    <row r="616" ht="12.75">
      <c r="I616" s="9"/>
    </row>
    <row r="617" ht="12.75">
      <c r="I617" s="9"/>
    </row>
    <row r="618" ht="12.75">
      <c r="I618" s="9"/>
    </row>
    <row r="619" ht="12.75">
      <c r="I619" s="9"/>
    </row>
    <row r="620" ht="12.75">
      <c r="I620" s="9"/>
    </row>
    <row r="621" ht="12.75">
      <c r="I621" s="9"/>
    </row>
    <row r="622" ht="12.75">
      <c r="I622" s="9"/>
    </row>
    <row r="623" ht="12.75">
      <c r="I623" s="9"/>
    </row>
    <row r="624" ht="12.75">
      <c r="I624" s="9"/>
    </row>
    <row r="625" ht="12.75">
      <c r="I625" s="9"/>
    </row>
    <row r="626" ht="12.75">
      <c r="I626" s="9"/>
    </row>
    <row r="627" ht="12.75">
      <c r="I627" s="9"/>
    </row>
    <row r="628" ht="12.75">
      <c r="I628" s="9"/>
    </row>
    <row r="629" ht="12.75">
      <c r="I629" s="9"/>
    </row>
    <row r="630" ht="12.75">
      <c r="I630" s="9"/>
    </row>
    <row r="631" ht="12.75">
      <c r="I631" s="9"/>
    </row>
    <row r="632" ht="12.75">
      <c r="I632" s="9"/>
    </row>
    <row r="633" ht="12.75">
      <c r="I633" s="9"/>
    </row>
    <row r="634" ht="12.75">
      <c r="I634" s="9"/>
    </row>
    <row r="635" ht="12.75">
      <c r="I635" s="9"/>
    </row>
    <row r="636" ht="12.75">
      <c r="I636" s="9"/>
    </row>
    <row r="637" ht="12.75">
      <c r="I637" s="9"/>
    </row>
    <row r="638" ht="12.75">
      <c r="I638" s="9"/>
    </row>
    <row r="639" ht="12.75">
      <c r="I639" s="9"/>
    </row>
    <row r="640" ht="12.75">
      <c r="I640" s="9"/>
    </row>
    <row r="641" ht="12.75">
      <c r="I641" s="9"/>
    </row>
    <row r="642" ht="12.75">
      <c r="I642" s="9"/>
    </row>
    <row r="643" ht="12.75">
      <c r="I643" s="9"/>
    </row>
    <row r="644" ht="12.75">
      <c r="I644" s="9"/>
    </row>
    <row r="645" ht="12.75">
      <c r="I645" s="9"/>
    </row>
    <row r="646" ht="12.75">
      <c r="I646" s="9"/>
    </row>
    <row r="647" ht="12.75">
      <c r="I647" s="9"/>
    </row>
    <row r="648" ht="12.75">
      <c r="I648" s="9"/>
    </row>
    <row r="649" ht="12.75">
      <c r="I649" s="9"/>
    </row>
    <row r="650" ht="12.75">
      <c r="I650" s="9"/>
    </row>
    <row r="651" ht="12.75">
      <c r="I651" s="9"/>
    </row>
    <row r="652" ht="12.75">
      <c r="I652" s="9"/>
    </row>
    <row r="653" ht="12.75">
      <c r="I653" s="9"/>
    </row>
    <row r="654" ht="12.75">
      <c r="I654" s="9"/>
    </row>
    <row r="655" ht="12.75">
      <c r="I655" s="9"/>
    </row>
    <row r="656" ht="12.75">
      <c r="I656" s="9"/>
    </row>
    <row r="657" ht="12.75">
      <c r="I657" s="9"/>
    </row>
    <row r="658" ht="12.75">
      <c r="I658" s="9"/>
    </row>
    <row r="659" ht="12.75">
      <c r="I659" s="9"/>
    </row>
    <row r="660" ht="12.75">
      <c r="I660" s="9"/>
    </row>
    <row r="661" ht="12.75">
      <c r="I661" s="9"/>
    </row>
    <row r="662" ht="12.75">
      <c r="I662" s="9"/>
    </row>
    <row r="663" ht="12.75">
      <c r="I663" s="9"/>
    </row>
    <row r="664" ht="12.75">
      <c r="I664" s="9"/>
    </row>
    <row r="665" ht="12.75">
      <c r="I665" s="9"/>
    </row>
    <row r="666" ht="12.75">
      <c r="I666" s="9"/>
    </row>
    <row r="667" ht="12.75">
      <c r="I667" s="9"/>
    </row>
    <row r="668" ht="12.75">
      <c r="I668" s="9"/>
    </row>
    <row r="669" ht="12.75">
      <c r="I669" s="9"/>
    </row>
    <row r="670" ht="12.75">
      <c r="I670" s="9"/>
    </row>
    <row r="671" ht="12.75">
      <c r="I671" s="9"/>
    </row>
    <row r="672" ht="12.75">
      <c r="I672" s="9"/>
    </row>
    <row r="673" ht="12.75">
      <c r="I673" s="9"/>
    </row>
    <row r="674" ht="12.75">
      <c r="I674" s="9"/>
    </row>
    <row r="675" ht="12.75">
      <c r="I675" s="9"/>
    </row>
    <row r="676" ht="12.75">
      <c r="I676" s="9"/>
    </row>
    <row r="677" ht="12.75">
      <c r="I677" s="9"/>
    </row>
    <row r="678" ht="12.75">
      <c r="I678" s="9"/>
    </row>
    <row r="679" ht="12.75">
      <c r="I679" s="9"/>
    </row>
    <row r="680" ht="12.75">
      <c r="I680" s="9"/>
    </row>
    <row r="681" ht="12.75">
      <c r="I681" s="9"/>
    </row>
    <row r="682" ht="12.75">
      <c r="I682" s="9"/>
    </row>
    <row r="683" ht="12.75">
      <c r="I683" s="9"/>
    </row>
    <row r="684" ht="12.75">
      <c r="I684" s="9"/>
    </row>
    <row r="685" ht="12.75">
      <c r="I685" s="9"/>
    </row>
    <row r="686" ht="12.75">
      <c r="I686" s="9"/>
    </row>
    <row r="687" ht="12.75">
      <c r="I687" s="9"/>
    </row>
    <row r="688" ht="12.75">
      <c r="I688" s="9"/>
    </row>
    <row r="689" ht="12.75">
      <c r="I689" s="9"/>
    </row>
    <row r="690" ht="12.75">
      <c r="I690" s="9"/>
    </row>
    <row r="691" ht="12.75">
      <c r="I691" s="9"/>
    </row>
    <row r="692" ht="12.75">
      <c r="I692" s="9"/>
    </row>
    <row r="693" ht="12.75">
      <c r="I693" s="9"/>
    </row>
    <row r="694" ht="12.75">
      <c r="I694" s="9"/>
    </row>
    <row r="695" ht="12.75">
      <c r="I695" s="9"/>
    </row>
    <row r="696" ht="12.75">
      <c r="I696" s="9"/>
    </row>
    <row r="697" ht="12.75">
      <c r="I697" s="9"/>
    </row>
    <row r="698" ht="12.75">
      <c r="I698" s="9"/>
    </row>
    <row r="699" ht="12.75">
      <c r="I699" s="9"/>
    </row>
    <row r="700" ht="12.75">
      <c r="I700" s="9"/>
    </row>
    <row r="701" ht="12.75">
      <c r="I701" s="9"/>
    </row>
    <row r="702" ht="12.75">
      <c r="I702" s="9"/>
    </row>
    <row r="703" ht="12.75">
      <c r="I703" s="9"/>
    </row>
    <row r="704" ht="12.75">
      <c r="I704" s="9"/>
    </row>
    <row r="705" ht="12.75">
      <c r="I705" s="9"/>
    </row>
    <row r="706" ht="12.75">
      <c r="I706" s="9"/>
    </row>
    <row r="707" ht="12.75">
      <c r="I707" s="9"/>
    </row>
    <row r="708" ht="12.75">
      <c r="I708" s="9"/>
    </row>
    <row r="709" ht="12.75">
      <c r="I709" s="9"/>
    </row>
    <row r="710" ht="12.75">
      <c r="I710" s="9"/>
    </row>
    <row r="711" ht="12.75">
      <c r="I711" s="9"/>
    </row>
    <row r="712" ht="12.75">
      <c r="I712" s="9"/>
    </row>
    <row r="713" ht="12.75">
      <c r="I713" s="9"/>
    </row>
    <row r="714" ht="12.75">
      <c r="I714" s="9"/>
    </row>
    <row r="715" ht="12.75">
      <c r="I715" s="9"/>
    </row>
    <row r="716" ht="12.75">
      <c r="I716" s="9"/>
    </row>
    <row r="717" ht="12.75">
      <c r="I717" s="9"/>
    </row>
    <row r="718" ht="12.75">
      <c r="I718" s="9"/>
    </row>
    <row r="719" ht="12.75">
      <c r="I719" s="9"/>
    </row>
    <row r="720" ht="12.75">
      <c r="I720" s="9"/>
    </row>
    <row r="721" ht="12.75">
      <c r="I721" s="9"/>
    </row>
    <row r="722" ht="12.75">
      <c r="I722" s="9"/>
    </row>
    <row r="723" ht="12.75">
      <c r="I723" s="9"/>
    </row>
    <row r="724" ht="12.75">
      <c r="I724" s="9"/>
    </row>
    <row r="725" ht="12.75">
      <c r="I725" s="9"/>
    </row>
    <row r="726" ht="12.75">
      <c r="I726" s="9"/>
    </row>
    <row r="727" ht="12.75">
      <c r="I727" s="9"/>
    </row>
    <row r="728" ht="12.75">
      <c r="I728" s="9"/>
    </row>
    <row r="729" ht="12.75">
      <c r="I729" s="9"/>
    </row>
    <row r="730" ht="12.75">
      <c r="I730" s="9"/>
    </row>
    <row r="731" ht="12.75">
      <c r="I731" s="9"/>
    </row>
    <row r="732" ht="12.75">
      <c r="I732" s="9"/>
    </row>
    <row r="733" ht="12.75">
      <c r="I733" s="9"/>
    </row>
    <row r="734" ht="12.75">
      <c r="I734" s="9"/>
    </row>
    <row r="735" ht="12.75">
      <c r="I735" s="9"/>
    </row>
    <row r="736" ht="12.75">
      <c r="I736" s="9"/>
    </row>
    <row r="737" ht="12.75">
      <c r="I737" s="9"/>
    </row>
    <row r="738" ht="12.75">
      <c r="I738" s="9"/>
    </row>
    <row r="739" ht="12.75">
      <c r="I739" s="9"/>
    </row>
    <row r="740" ht="12.75">
      <c r="I740" s="9"/>
    </row>
    <row r="741" ht="12.75">
      <c r="I741" s="9"/>
    </row>
    <row r="742" ht="12.75">
      <c r="I742" s="9"/>
    </row>
    <row r="743" ht="12.75">
      <c r="I743" s="9"/>
    </row>
    <row r="744" ht="12.75">
      <c r="I744" s="9"/>
    </row>
    <row r="745" ht="12.75">
      <c r="I745" s="9"/>
    </row>
    <row r="746" ht="12.75">
      <c r="I746" s="9"/>
    </row>
    <row r="747" ht="12.75">
      <c r="I747" s="9"/>
    </row>
    <row r="748" ht="12.75">
      <c r="I748" s="9"/>
    </row>
    <row r="749" ht="12.75">
      <c r="I749" s="9"/>
    </row>
    <row r="750" ht="12.75">
      <c r="I750" s="9"/>
    </row>
    <row r="751" ht="12.75">
      <c r="I751" s="9"/>
    </row>
    <row r="752" ht="12.75">
      <c r="I752" s="9"/>
    </row>
    <row r="753" ht="12.75">
      <c r="I753" s="9"/>
    </row>
    <row r="754" ht="12.75">
      <c r="I754" s="9"/>
    </row>
    <row r="755" ht="12.75">
      <c r="I755" s="9"/>
    </row>
    <row r="756" ht="12.75">
      <c r="I756" s="9"/>
    </row>
    <row r="757" ht="12.75">
      <c r="I757" s="9"/>
    </row>
    <row r="758" ht="12.75">
      <c r="I758" s="9"/>
    </row>
    <row r="759" ht="12.75">
      <c r="I759" s="9"/>
    </row>
    <row r="760" ht="12.75">
      <c r="I760" s="9"/>
    </row>
    <row r="761" ht="12.75">
      <c r="I761" s="9"/>
    </row>
    <row r="762" ht="12.75">
      <c r="I762" s="9"/>
    </row>
    <row r="763" ht="12.75">
      <c r="I763" s="9"/>
    </row>
    <row r="764" ht="12.75">
      <c r="I764" s="9"/>
    </row>
    <row r="765" ht="12.75">
      <c r="I765" s="9"/>
    </row>
    <row r="766" ht="12.75">
      <c r="I766" s="9"/>
    </row>
    <row r="767" ht="12.75">
      <c r="I767" s="9"/>
    </row>
    <row r="768" ht="12.75">
      <c r="I768" s="9"/>
    </row>
    <row r="769" ht="12.75">
      <c r="I769" s="9"/>
    </row>
    <row r="770" ht="12.75">
      <c r="I770" s="9"/>
    </row>
    <row r="771" ht="12.75">
      <c r="I771" s="9"/>
    </row>
    <row r="772" ht="12.75">
      <c r="I772" s="9"/>
    </row>
    <row r="773" ht="12.75">
      <c r="I773" s="9"/>
    </row>
    <row r="774" ht="12.75">
      <c r="I774" s="9"/>
    </row>
    <row r="775" ht="12.75">
      <c r="I775" s="9"/>
    </row>
    <row r="776" ht="12.75">
      <c r="I776" s="9"/>
    </row>
    <row r="777" ht="12.75">
      <c r="I777" s="9"/>
    </row>
    <row r="778" ht="12.75">
      <c r="I778" s="9"/>
    </row>
    <row r="779" ht="12.75">
      <c r="I779" s="9"/>
    </row>
    <row r="780" ht="12.75">
      <c r="I780" s="9"/>
    </row>
    <row r="781" ht="12.75">
      <c r="I781" s="9"/>
    </row>
    <row r="782" ht="12.75">
      <c r="I782" s="9"/>
    </row>
    <row r="783" ht="12.75">
      <c r="I783" s="9"/>
    </row>
    <row r="784" ht="12.75">
      <c r="I784" s="9"/>
    </row>
    <row r="785" ht="12.75">
      <c r="I785" s="9"/>
    </row>
    <row r="786" ht="12.75">
      <c r="I786" s="9"/>
    </row>
    <row r="787" ht="12.75">
      <c r="I787" s="9"/>
    </row>
    <row r="788" ht="12.75">
      <c r="I788" s="9"/>
    </row>
    <row r="789" ht="12.75">
      <c r="I789" s="9"/>
    </row>
    <row r="790" ht="12.75">
      <c r="I790" s="9"/>
    </row>
    <row r="791" ht="12.75">
      <c r="I791" s="9"/>
    </row>
    <row r="792" ht="12.75">
      <c r="I792" s="9"/>
    </row>
    <row r="793" ht="12.75">
      <c r="I793" s="9"/>
    </row>
    <row r="794" ht="12.75">
      <c r="I794" s="9"/>
    </row>
    <row r="795" ht="12.75">
      <c r="I795" s="9"/>
    </row>
    <row r="796" ht="12.75">
      <c r="I796" s="9"/>
    </row>
    <row r="797" ht="12.75">
      <c r="I797" s="9"/>
    </row>
    <row r="798" ht="12.75">
      <c r="I798" s="9"/>
    </row>
    <row r="799" ht="12.75">
      <c r="I799" s="9"/>
    </row>
    <row r="800" ht="12.75">
      <c r="I800" s="9"/>
    </row>
    <row r="801" ht="12.75">
      <c r="I801" s="9"/>
    </row>
    <row r="802" ht="12.75">
      <c r="I802" s="9"/>
    </row>
    <row r="803" ht="12.75">
      <c r="I803" s="9"/>
    </row>
    <row r="804" ht="12.75">
      <c r="I804" s="9"/>
    </row>
    <row r="805" ht="12.75">
      <c r="I805" s="9"/>
    </row>
    <row r="806" ht="12.75">
      <c r="I806" s="9"/>
    </row>
    <row r="807" ht="12.75">
      <c r="I807" s="9"/>
    </row>
    <row r="808" ht="12.75">
      <c r="I808" s="9"/>
    </row>
    <row r="809" ht="12.75">
      <c r="I809" s="9"/>
    </row>
    <row r="810" ht="12.75">
      <c r="I810" s="9"/>
    </row>
    <row r="811" ht="12.75">
      <c r="I811" s="9"/>
    </row>
    <row r="812" ht="12.75">
      <c r="I812" s="9"/>
    </row>
    <row r="813" ht="12.75">
      <c r="I813" s="9"/>
    </row>
    <row r="814" ht="12.75">
      <c r="I814" s="9"/>
    </row>
    <row r="815" ht="12.75">
      <c r="I815" s="9"/>
    </row>
    <row r="816" ht="12.75">
      <c r="I816" s="9"/>
    </row>
    <row r="817" ht="12.75">
      <c r="I817" s="9"/>
    </row>
    <row r="818" ht="12.75">
      <c r="I818" s="9"/>
    </row>
    <row r="819" ht="12.75">
      <c r="I819" s="9"/>
    </row>
    <row r="820" ht="12.75">
      <c r="I820" s="9"/>
    </row>
    <row r="821" ht="12.75">
      <c r="I821" s="9"/>
    </row>
    <row r="822" ht="12.75">
      <c r="I822" s="9"/>
    </row>
    <row r="823" ht="12.75">
      <c r="I823" s="9"/>
    </row>
    <row r="824" ht="12.75">
      <c r="I824" s="9"/>
    </row>
    <row r="825" ht="12.75">
      <c r="I825" s="9"/>
    </row>
    <row r="826" ht="12.75">
      <c r="I826" s="9"/>
    </row>
    <row r="827" ht="12.75">
      <c r="I827" s="9"/>
    </row>
    <row r="828" ht="12.75">
      <c r="I828" s="9"/>
    </row>
    <row r="829" ht="12.75">
      <c r="I829" s="9"/>
    </row>
    <row r="830" ht="12.75">
      <c r="I830" s="9"/>
    </row>
    <row r="831" ht="12.75">
      <c r="I831" s="9"/>
    </row>
    <row r="832" ht="12.75">
      <c r="I832" s="9"/>
    </row>
    <row r="833" ht="12.75">
      <c r="I833" s="9"/>
    </row>
    <row r="834" ht="12.75">
      <c r="I834" s="9"/>
    </row>
    <row r="835" ht="12.75">
      <c r="I835" s="9"/>
    </row>
    <row r="836" ht="12.75">
      <c r="I836" s="9"/>
    </row>
    <row r="837" ht="12.75">
      <c r="I837" s="9"/>
    </row>
    <row r="838" ht="12.75">
      <c r="I838" s="9"/>
    </row>
    <row r="839" ht="12.75">
      <c r="I839" s="9"/>
    </row>
    <row r="840" ht="12.75">
      <c r="I840" s="9"/>
    </row>
    <row r="841" ht="12.75">
      <c r="I841" s="9"/>
    </row>
    <row r="842" ht="12.75">
      <c r="I842" s="9"/>
    </row>
    <row r="843" ht="12.75">
      <c r="I843" s="9"/>
    </row>
    <row r="844" ht="12.75">
      <c r="I844" s="9"/>
    </row>
    <row r="845" ht="12.75">
      <c r="I845" s="9"/>
    </row>
    <row r="846" ht="12.75">
      <c r="I846" s="9"/>
    </row>
    <row r="847" ht="12.75">
      <c r="I847" s="9"/>
    </row>
    <row r="848" ht="12.75">
      <c r="I848" s="9"/>
    </row>
    <row r="849" ht="12.75">
      <c r="I849" s="9"/>
    </row>
    <row r="850" ht="12.75">
      <c r="I850" s="9"/>
    </row>
    <row r="851" ht="12.75">
      <c r="I851" s="9"/>
    </row>
    <row r="852" ht="12.75">
      <c r="I852" s="9"/>
    </row>
    <row r="853" ht="12.75">
      <c r="I853" s="9"/>
    </row>
    <row r="854" ht="12.75">
      <c r="I854" s="9"/>
    </row>
    <row r="855" ht="12.75">
      <c r="I855" s="9"/>
    </row>
    <row r="856" ht="12.75">
      <c r="I856" s="9"/>
    </row>
    <row r="857" ht="12.75">
      <c r="I857" s="9"/>
    </row>
    <row r="858" ht="12.75">
      <c r="I858" s="9"/>
    </row>
    <row r="859" ht="12.75">
      <c r="I859" s="9"/>
    </row>
    <row r="860" ht="12.75">
      <c r="I860" s="9"/>
    </row>
    <row r="861" ht="12.75">
      <c r="I861" s="9"/>
    </row>
    <row r="862" ht="12.75">
      <c r="I862" s="9"/>
    </row>
    <row r="863" ht="12.75">
      <c r="I863" s="9"/>
    </row>
    <row r="864" ht="12.75">
      <c r="I864" s="9"/>
    </row>
    <row r="865" ht="12.75">
      <c r="I865" s="9"/>
    </row>
    <row r="866" ht="12.75">
      <c r="I866" s="9"/>
    </row>
    <row r="867" ht="12.75">
      <c r="I867" s="9"/>
    </row>
    <row r="868" ht="12.75">
      <c r="I868" s="9"/>
    </row>
    <row r="869" ht="12.75">
      <c r="I869" s="9"/>
    </row>
    <row r="870" ht="12.75">
      <c r="I870" s="9"/>
    </row>
    <row r="871" ht="12.75">
      <c r="I871" s="9"/>
    </row>
    <row r="872" ht="12.75">
      <c r="I872" s="9"/>
    </row>
    <row r="873" ht="12.75">
      <c r="I873" s="9"/>
    </row>
    <row r="874" ht="12.75">
      <c r="I874" s="9"/>
    </row>
    <row r="875" ht="12.75">
      <c r="I875" s="9"/>
    </row>
    <row r="876" ht="12.75">
      <c r="I876" s="9"/>
    </row>
    <row r="877" ht="12.75">
      <c r="I877" s="9"/>
    </row>
    <row r="878" ht="12.75">
      <c r="I878" s="9"/>
    </row>
    <row r="879" ht="12.75">
      <c r="I879" s="9"/>
    </row>
    <row r="880" ht="12.75">
      <c r="I880" s="9"/>
    </row>
    <row r="881" ht="12.75">
      <c r="I881" s="9"/>
    </row>
    <row r="882" ht="12.75">
      <c r="I882" s="9"/>
    </row>
    <row r="883" ht="12.75">
      <c r="I883" s="9"/>
    </row>
    <row r="884" ht="12.75">
      <c r="I884" s="9"/>
    </row>
    <row r="885" ht="12.75">
      <c r="I885" s="9"/>
    </row>
    <row r="886" ht="12.75">
      <c r="I886" s="9"/>
    </row>
    <row r="887" ht="12.75">
      <c r="I887" s="9"/>
    </row>
    <row r="888" ht="12.75">
      <c r="I888" s="9"/>
    </row>
    <row r="889" ht="12.75">
      <c r="I889" s="9"/>
    </row>
    <row r="890" ht="12.75">
      <c r="I890" s="9"/>
    </row>
    <row r="891" ht="12.75">
      <c r="I891" s="9"/>
    </row>
    <row r="892" ht="12.75">
      <c r="I892" s="9"/>
    </row>
    <row r="893" ht="12.75">
      <c r="I893" s="9"/>
    </row>
    <row r="894" ht="12.75">
      <c r="I894" s="9"/>
    </row>
    <row r="895" ht="12.75">
      <c r="I895" s="9"/>
    </row>
    <row r="896" ht="12.75">
      <c r="I896" s="9"/>
    </row>
    <row r="897" ht="12.75">
      <c r="I897" s="9"/>
    </row>
    <row r="898" ht="12.75">
      <c r="I898" s="9"/>
    </row>
    <row r="899" ht="12.75">
      <c r="I899" s="9"/>
    </row>
    <row r="900" ht="12.75">
      <c r="I900" s="9"/>
    </row>
    <row r="901" ht="12.75">
      <c r="I901" s="9"/>
    </row>
    <row r="902" ht="12.75">
      <c r="I902" s="9"/>
    </row>
    <row r="903" ht="12.75">
      <c r="I903" s="9"/>
    </row>
    <row r="904" ht="12.75">
      <c r="I904" s="9"/>
    </row>
    <row r="905" ht="12.75">
      <c r="I905" s="9"/>
    </row>
    <row r="906" ht="12.75">
      <c r="I906" s="9"/>
    </row>
    <row r="907" ht="12.75">
      <c r="I907" s="9"/>
    </row>
    <row r="908" ht="12.75">
      <c r="I908" s="9"/>
    </row>
    <row r="909" ht="12.75">
      <c r="I909" s="9"/>
    </row>
    <row r="910" ht="12.75">
      <c r="I910" s="9"/>
    </row>
    <row r="911" ht="12.75">
      <c r="I911" s="9"/>
    </row>
    <row r="912" ht="12.75">
      <c r="I912" s="9"/>
    </row>
    <row r="913" ht="12.75">
      <c r="I913" s="9"/>
    </row>
    <row r="914" ht="12.75">
      <c r="I914" s="9"/>
    </row>
    <row r="915" ht="12.75">
      <c r="I915" s="9"/>
    </row>
    <row r="916" ht="12.75">
      <c r="I916" s="9"/>
    </row>
    <row r="917" ht="12.75">
      <c r="I917" s="9"/>
    </row>
    <row r="918" ht="12.75">
      <c r="I918" s="9"/>
    </row>
    <row r="919" ht="12.75">
      <c r="I919" s="9"/>
    </row>
    <row r="920" ht="12.75">
      <c r="I920" s="9"/>
    </row>
    <row r="921" ht="12.75">
      <c r="I921" s="9"/>
    </row>
    <row r="922" ht="12.75">
      <c r="I922" s="9"/>
    </row>
    <row r="923" ht="12.75">
      <c r="I923" s="9"/>
    </row>
    <row r="924" ht="12.75">
      <c r="I924" s="9"/>
    </row>
    <row r="925" ht="12.75">
      <c r="I925" s="9"/>
    </row>
    <row r="926" ht="12.75">
      <c r="I926" s="9"/>
    </row>
    <row r="927" ht="12.75">
      <c r="I927" s="9"/>
    </row>
    <row r="928" ht="12.75">
      <c r="I928" s="9"/>
    </row>
    <row r="929" ht="12.75">
      <c r="I929" s="9"/>
    </row>
    <row r="930" ht="12.75">
      <c r="I930" s="9"/>
    </row>
    <row r="931" ht="12.75">
      <c r="I931" s="9"/>
    </row>
    <row r="932" ht="12.75">
      <c r="I932" s="9"/>
    </row>
    <row r="933" ht="12.75">
      <c r="I933" s="9"/>
    </row>
    <row r="934" ht="12.75">
      <c r="I934" s="9"/>
    </row>
    <row r="935" ht="12.75">
      <c r="I935" s="9"/>
    </row>
    <row r="936" ht="12.75">
      <c r="I936" s="9"/>
    </row>
    <row r="937" ht="12.75">
      <c r="I937" s="9"/>
    </row>
    <row r="938" ht="12.75">
      <c r="I938" s="9"/>
    </row>
    <row r="939" ht="12.75">
      <c r="I939" s="9"/>
    </row>
    <row r="940" ht="12.75">
      <c r="I940" s="9"/>
    </row>
    <row r="941" ht="12.75">
      <c r="I941" s="9"/>
    </row>
    <row r="942" ht="12.75">
      <c r="I942" s="9"/>
    </row>
    <row r="943" ht="12.75">
      <c r="I943" s="9"/>
    </row>
    <row r="944" ht="12.75">
      <c r="I944" s="9"/>
    </row>
    <row r="945" ht="12.75">
      <c r="I945" s="9"/>
    </row>
    <row r="946" ht="12.75">
      <c r="I946" s="9"/>
    </row>
    <row r="947" ht="12.75">
      <c r="I947" s="9"/>
    </row>
    <row r="948" ht="12.75">
      <c r="I948" s="9"/>
    </row>
    <row r="949" ht="12.75">
      <c r="I949" s="9"/>
    </row>
    <row r="950" ht="12.75">
      <c r="I950" s="9"/>
    </row>
    <row r="951" ht="12.75">
      <c r="I951" s="9"/>
    </row>
    <row r="952" ht="12.75">
      <c r="I952" s="9"/>
    </row>
    <row r="953" ht="12.75">
      <c r="I953" s="9"/>
    </row>
    <row r="954" ht="12.75">
      <c r="I954" s="9"/>
    </row>
    <row r="955" ht="12.75">
      <c r="I955" s="9"/>
    </row>
    <row r="956" ht="12.75">
      <c r="I956" s="9"/>
    </row>
    <row r="957" ht="12.75">
      <c r="I957" s="9"/>
    </row>
    <row r="958" ht="12.75">
      <c r="I958" s="9"/>
    </row>
    <row r="959" ht="12.75">
      <c r="I959" s="9"/>
    </row>
    <row r="960" ht="12.75">
      <c r="I960" s="9"/>
    </row>
    <row r="961" ht="12.75">
      <c r="I961" s="9"/>
    </row>
    <row r="962" ht="12.75">
      <c r="I962" s="9"/>
    </row>
    <row r="963" ht="12.75">
      <c r="I963" s="9"/>
    </row>
    <row r="964" ht="12.75">
      <c r="I964" s="9"/>
    </row>
    <row r="965" ht="12.75">
      <c r="I965" s="9"/>
    </row>
    <row r="966" ht="12.75">
      <c r="I966" s="9"/>
    </row>
    <row r="967" ht="12.75">
      <c r="I967" s="9"/>
    </row>
    <row r="968" ht="12.75">
      <c r="I968" s="9"/>
    </row>
    <row r="969" ht="12.75">
      <c r="I969" s="9"/>
    </row>
    <row r="970" ht="12.75">
      <c r="I970" s="9"/>
    </row>
    <row r="971" ht="12.75">
      <c r="I971" s="9"/>
    </row>
    <row r="972" ht="12.75">
      <c r="I972" s="9"/>
    </row>
    <row r="973" ht="12.75">
      <c r="I973" s="9"/>
    </row>
    <row r="974" ht="12.75">
      <c r="I974" s="9"/>
    </row>
    <row r="975" ht="12.75">
      <c r="I975" s="9"/>
    </row>
    <row r="976" ht="12.75">
      <c r="I976" s="9"/>
    </row>
    <row r="977" ht="12.75">
      <c r="I977" s="9"/>
    </row>
    <row r="978" ht="12.75">
      <c r="I978" s="9"/>
    </row>
    <row r="979" ht="12.75">
      <c r="I979" s="9"/>
    </row>
    <row r="980" ht="12.75">
      <c r="I980" s="9"/>
    </row>
    <row r="981" ht="12.75">
      <c r="I981" s="9"/>
    </row>
    <row r="982" ht="12.75">
      <c r="I982" s="9"/>
    </row>
    <row r="983" ht="12.75">
      <c r="I983" s="9"/>
    </row>
    <row r="984" ht="12.75">
      <c r="I984" s="9"/>
    </row>
    <row r="985" ht="12.75">
      <c r="I985" s="9"/>
    </row>
    <row r="986" ht="12.75">
      <c r="I986" s="9"/>
    </row>
    <row r="987" ht="12.75">
      <c r="I987" s="9"/>
    </row>
    <row r="988" ht="12.75">
      <c r="I988" s="9"/>
    </row>
    <row r="989" ht="12.75">
      <c r="I989" s="9"/>
    </row>
    <row r="990" ht="12.75">
      <c r="I990" s="9"/>
    </row>
    <row r="991" ht="12.75">
      <c r="I991" s="9"/>
    </row>
    <row r="992" ht="12.75">
      <c r="I992" s="9"/>
    </row>
    <row r="993" ht="12.75">
      <c r="I993" s="9"/>
    </row>
    <row r="994" ht="12.75">
      <c r="I994" s="9"/>
    </row>
    <row r="995" ht="12.75">
      <c r="I995" s="9"/>
    </row>
    <row r="996" ht="12.75">
      <c r="I996" s="9"/>
    </row>
    <row r="997" ht="12.75">
      <c r="I997" s="9"/>
    </row>
    <row r="998" ht="12.75">
      <c r="I998" s="9"/>
    </row>
    <row r="999" ht="12.75">
      <c r="I999" s="9"/>
    </row>
    <row r="1000" ht="12.75">
      <c r="I1000" s="9"/>
    </row>
    <row r="1001" ht="12.75">
      <c r="I1001" s="9"/>
    </row>
    <row r="1002" ht="12.75">
      <c r="I1002" s="9"/>
    </row>
    <row r="1003" ht="12.75">
      <c r="I1003" s="9"/>
    </row>
    <row r="1004" ht="12.75">
      <c r="I1004" s="9"/>
    </row>
    <row r="1005" ht="12.75">
      <c r="I1005" s="9"/>
    </row>
    <row r="1006" ht="12.75">
      <c r="I1006" s="9"/>
    </row>
    <row r="1007" ht="12.75">
      <c r="I1007" s="9"/>
    </row>
    <row r="1008" ht="12.75">
      <c r="I1008" s="9"/>
    </row>
    <row r="1009" ht="12.75">
      <c r="I1009" s="9"/>
    </row>
    <row r="1010" ht="12.75">
      <c r="I1010" s="9"/>
    </row>
    <row r="1011" ht="12.75">
      <c r="I1011" s="9"/>
    </row>
    <row r="1012" ht="12.75">
      <c r="I1012" s="9"/>
    </row>
    <row r="1013" ht="12.75">
      <c r="I1013" s="9"/>
    </row>
    <row r="1014" ht="12.75">
      <c r="I1014" s="9"/>
    </row>
    <row r="1015" ht="12.75">
      <c r="I1015" s="9"/>
    </row>
    <row r="1016" ht="12.75">
      <c r="I1016" s="9"/>
    </row>
    <row r="1017" ht="12.75">
      <c r="I1017" s="9"/>
    </row>
    <row r="1018" ht="12.75">
      <c r="I1018" s="9"/>
    </row>
    <row r="1019" ht="12.75">
      <c r="I1019" s="9"/>
    </row>
    <row r="1020" ht="12.75">
      <c r="I1020" s="9"/>
    </row>
    <row r="1021" ht="12.75">
      <c r="I1021" s="9"/>
    </row>
    <row r="1022" ht="12.75">
      <c r="I1022" s="9"/>
    </row>
    <row r="1023" ht="12.75">
      <c r="I1023" s="9"/>
    </row>
    <row r="1024" ht="12.75">
      <c r="I1024" s="9"/>
    </row>
    <row r="1025" ht="12.75">
      <c r="I1025" s="9"/>
    </row>
    <row r="1026" ht="12.75">
      <c r="I1026" s="9"/>
    </row>
    <row r="1027" ht="12.75">
      <c r="I1027" s="9"/>
    </row>
    <row r="1028" ht="12.75">
      <c r="I1028" s="9"/>
    </row>
    <row r="1029" ht="12.75">
      <c r="I1029" s="9"/>
    </row>
    <row r="1030" ht="12.75">
      <c r="I1030" s="9"/>
    </row>
    <row r="1031" ht="12.75">
      <c r="I1031" s="9"/>
    </row>
    <row r="1032" ht="12.75">
      <c r="I1032" s="9"/>
    </row>
    <row r="1033" ht="12.75">
      <c r="I1033" s="9"/>
    </row>
    <row r="1034" ht="12.75">
      <c r="I1034" s="9"/>
    </row>
    <row r="1035" ht="12.75">
      <c r="I1035" s="9"/>
    </row>
    <row r="1036" ht="12.75">
      <c r="I1036" s="9"/>
    </row>
    <row r="1037" ht="12.75">
      <c r="I1037" s="9"/>
    </row>
    <row r="1038" ht="12.75">
      <c r="I1038" s="9"/>
    </row>
    <row r="1039" ht="12.75">
      <c r="I1039" s="9"/>
    </row>
    <row r="1040" ht="12.75">
      <c r="I1040" s="9"/>
    </row>
    <row r="1041" ht="12.75">
      <c r="I1041" s="9"/>
    </row>
    <row r="1042" ht="12.75">
      <c r="I1042" s="9"/>
    </row>
    <row r="1043" ht="12.75">
      <c r="I1043" s="9"/>
    </row>
    <row r="1044" ht="12.75">
      <c r="I1044" s="9"/>
    </row>
    <row r="1045" ht="12.75">
      <c r="I1045" s="9"/>
    </row>
    <row r="1046" ht="12.75">
      <c r="I1046" s="9"/>
    </row>
    <row r="1047" ht="12.75">
      <c r="I1047" s="9"/>
    </row>
    <row r="1048" ht="12.75">
      <c r="I1048" s="9"/>
    </row>
    <row r="1049" ht="12.75">
      <c r="I1049" s="9"/>
    </row>
    <row r="1050" ht="12.75">
      <c r="I1050" s="9"/>
    </row>
    <row r="1051" ht="12.75">
      <c r="I1051" s="9"/>
    </row>
    <row r="1052" ht="12.75">
      <c r="I1052" s="9"/>
    </row>
    <row r="1053" ht="12.75">
      <c r="I1053" s="9"/>
    </row>
    <row r="1054" ht="12.75">
      <c r="I1054" s="9"/>
    </row>
    <row r="1055" ht="12.75">
      <c r="I1055" s="9"/>
    </row>
    <row r="1056" ht="12.75">
      <c r="I1056" s="9"/>
    </row>
    <row r="1057" ht="12.75">
      <c r="I1057" s="9"/>
    </row>
    <row r="1058" ht="12.75">
      <c r="I1058" s="9"/>
    </row>
    <row r="1059" ht="12.75">
      <c r="I1059" s="9"/>
    </row>
    <row r="1060" ht="12.75">
      <c r="I1060" s="9"/>
    </row>
    <row r="1061" ht="12.75">
      <c r="I1061" s="9"/>
    </row>
    <row r="1062" ht="12.75">
      <c r="I1062" s="9"/>
    </row>
    <row r="1063" ht="12.75">
      <c r="I1063" s="9"/>
    </row>
    <row r="1064" ht="12.75">
      <c r="I1064" s="9"/>
    </row>
    <row r="1065" ht="12.75">
      <c r="I1065" s="9"/>
    </row>
    <row r="1066" ht="12.75">
      <c r="I1066" s="9"/>
    </row>
    <row r="1067" ht="12.75">
      <c r="I1067" s="9"/>
    </row>
    <row r="1068" ht="12.75">
      <c r="I1068" s="9"/>
    </row>
    <row r="1069" ht="12.75">
      <c r="I1069" s="9"/>
    </row>
    <row r="1070" ht="12.75">
      <c r="I1070" s="9"/>
    </row>
    <row r="1071" ht="12.75">
      <c r="I1071" s="9"/>
    </row>
    <row r="1072" ht="12.75">
      <c r="I1072" s="9"/>
    </row>
    <row r="1073" ht="12.75">
      <c r="I1073" s="9"/>
    </row>
    <row r="1074" ht="12.75">
      <c r="I1074" s="9"/>
    </row>
    <row r="1075" ht="12.75">
      <c r="I1075" s="9"/>
    </row>
    <row r="1076" ht="12.75">
      <c r="I1076" s="9"/>
    </row>
    <row r="1077" ht="12.75">
      <c r="I1077" s="9"/>
    </row>
    <row r="1078" ht="12.75">
      <c r="I1078" s="9"/>
    </row>
    <row r="1079" ht="12.75">
      <c r="I1079" s="9"/>
    </row>
    <row r="1080" ht="12.75">
      <c r="I1080" s="9"/>
    </row>
    <row r="1081" ht="12.75">
      <c r="I1081" s="9"/>
    </row>
    <row r="1082" ht="12.75">
      <c r="I1082" s="9"/>
    </row>
    <row r="1083" ht="12.75">
      <c r="I1083" s="9"/>
    </row>
    <row r="1084" ht="12.75">
      <c r="I1084" s="9"/>
    </row>
    <row r="1085" ht="12.75">
      <c r="I1085" s="9"/>
    </row>
    <row r="1086" ht="12.75">
      <c r="I1086" s="9"/>
    </row>
    <row r="1087" ht="12.75">
      <c r="I1087" s="9"/>
    </row>
    <row r="1088" ht="12.75">
      <c r="I1088" s="9"/>
    </row>
    <row r="1089" ht="12.75">
      <c r="I1089" s="9"/>
    </row>
    <row r="1090" ht="12.75">
      <c r="I1090" s="9"/>
    </row>
    <row r="1091" ht="12.75">
      <c r="I1091" s="9"/>
    </row>
    <row r="1092" ht="12.75">
      <c r="I1092" s="9"/>
    </row>
    <row r="1093" ht="12.75">
      <c r="I1093" s="9"/>
    </row>
    <row r="1094" ht="12.75">
      <c r="I1094" s="9"/>
    </row>
    <row r="1095" ht="12.75">
      <c r="I1095" s="9"/>
    </row>
    <row r="1096" ht="12.75">
      <c r="I1096" s="9"/>
    </row>
    <row r="1097" ht="12.75">
      <c r="I1097" s="9"/>
    </row>
    <row r="1098" ht="12.75">
      <c r="I1098" s="9"/>
    </row>
    <row r="1099" ht="12.75">
      <c r="I1099" s="9"/>
    </row>
    <row r="1100" ht="12.75">
      <c r="I1100" s="9"/>
    </row>
    <row r="1101" ht="12.75">
      <c r="I1101" s="9"/>
    </row>
    <row r="1102" ht="12.75">
      <c r="I1102" s="9"/>
    </row>
    <row r="1103" ht="12.75">
      <c r="I1103" s="9"/>
    </row>
    <row r="1104" ht="12.75">
      <c r="I1104" s="9"/>
    </row>
    <row r="1105" ht="12.75">
      <c r="I1105" s="9"/>
    </row>
    <row r="1106" ht="12.75">
      <c r="I1106" s="9"/>
    </row>
    <row r="1107" ht="12.75">
      <c r="I1107" s="9"/>
    </row>
    <row r="1108" ht="12.75">
      <c r="I1108" s="9"/>
    </row>
    <row r="1109" ht="12.75">
      <c r="I1109" s="9"/>
    </row>
    <row r="1110" ht="12.75">
      <c r="I1110" s="9"/>
    </row>
    <row r="1111" ht="12.75">
      <c r="I1111" s="9"/>
    </row>
    <row r="1112" ht="12.75">
      <c r="I1112" s="9"/>
    </row>
    <row r="1113" ht="12.75">
      <c r="I1113" s="9"/>
    </row>
    <row r="1114" ht="12.75">
      <c r="I1114" s="9"/>
    </row>
    <row r="1115" ht="12.75">
      <c r="I1115" s="9"/>
    </row>
    <row r="1116" ht="12.75">
      <c r="I1116" s="9"/>
    </row>
    <row r="1117" ht="12.75">
      <c r="I1117" s="9"/>
    </row>
    <row r="1118" ht="12.75">
      <c r="I1118" s="9"/>
    </row>
    <row r="1119" ht="12.75">
      <c r="I1119" s="9"/>
    </row>
    <row r="1120" ht="12.75">
      <c r="I1120" s="9"/>
    </row>
    <row r="1121" ht="12.75">
      <c r="I1121" s="9"/>
    </row>
    <row r="1122" ht="12.75">
      <c r="I1122" s="9"/>
    </row>
    <row r="1123" ht="12.75">
      <c r="I1123" s="9"/>
    </row>
    <row r="1124" ht="12.75">
      <c r="I1124" s="9"/>
    </row>
    <row r="1125" ht="12.75">
      <c r="I1125" s="9"/>
    </row>
    <row r="1126" ht="12.75">
      <c r="I1126" s="9"/>
    </row>
    <row r="1127" ht="12.75">
      <c r="I1127" s="9"/>
    </row>
    <row r="1128" ht="12.75">
      <c r="I1128" s="9"/>
    </row>
    <row r="1129" ht="12.75">
      <c r="I1129" s="9"/>
    </row>
    <row r="1130" ht="12.75">
      <c r="I1130" s="9"/>
    </row>
    <row r="1131" ht="12.75">
      <c r="I1131" s="9"/>
    </row>
    <row r="1132" ht="12.75">
      <c r="I1132" s="9"/>
    </row>
    <row r="1133" ht="12.75">
      <c r="I1133" s="9"/>
    </row>
    <row r="1134" ht="12.75">
      <c r="I1134" s="9"/>
    </row>
    <row r="1135" ht="12.75">
      <c r="I1135" s="9"/>
    </row>
    <row r="1136" ht="12.75">
      <c r="I1136" s="9"/>
    </row>
    <row r="1137" ht="12.75">
      <c r="I1137" s="9"/>
    </row>
    <row r="1138" ht="12.75">
      <c r="I1138" s="9"/>
    </row>
    <row r="1139" ht="12.75">
      <c r="I1139" s="9"/>
    </row>
    <row r="1140" ht="12.75">
      <c r="I1140" s="9"/>
    </row>
    <row r="1141" ht="12.75">
      <c r="I1141" s="9"/>
    </row>
    <row r="1142" ht="12.75">
      <c r="I1142" s="9"/>
    </row>
    <row r="1143" ht="12.75">
      <c r="I1143" s="9"/>
    </row>
    <row r="1144" ht="12.75">
      <c r="I1144" s="9"/>
    </row>
    <row r="1145" ht="12.75">
      <c r="I1145" s="9"/>
    </row>
    <row r="1146" ht="12.75">
      <c r="I1146" s="9"/>
    </row>
    <row r="1147" ht="12.75">
      <c r="I1147" s="9"/>
    </row>
    <row r="1148" ht="12.75">
      <c r="I1148" s="9"/>
    </row>
    <row r="1149" ht="12.75">
      <c r="I1149" s="9"/>
    </row>
    <row r="1150" ht="12.75">
      <c r="I1150" s="9"/>
    </row>
    <row r="1151" ht="12.75">
      <c r="I1151" s="9"/>
    </row>
    <row r="1152" ht="12.75">
      <c r="I1152" s="9"/>
    </row>
    <row r="1153" ht="12.75">
      <c r="I1153" s="9"/>
    </row>
    <row r="1154" ht="12.75">
      <c r="I1154" s="9"/>
    </row>
    <row r="1155" ht="12.75">
      <c r="I1155" s="9"/>
    </row>
    <row r="1156" ht="12.75">
      <c r="I1156" s="9"/>
    </row>
    <row r="1157" ht="12.75">
      <c r="I1157" s="9"/>
    </row>
    <row r="1158" ht="12.75">
      <c r="I1158" s="9"/>
    </row>
    <row r="1159" ht="12.75">
      <c r="I1159" s="9"/>
    </row>
    <row r="1160" ht="12.75">
      <c r="I1160" s="9"/>
    </row>
    <row r="1161" ht="12.75">
      <c r="I1161" s="9"/>
    </row>
    <row r="1162" ht="12.75">
      <c r="I1162" s="9"/>
    </row>
    <row r="1163" ht="12.75">
      <c r="I1163" s="9"/>
    </row>
    <row r="1164" ht="12.75">
      <c r="I1164" s="9"/>
    </row>
    <row r="1165" ht="12.75">
      <c r="I1165" s="9"/>
    </row>
    <row r="1166" ht="12.75">
      <c r="I1166" s="9"/>
    </row>
    <row r="1167" ht="12.75">
      <c r="I1167" s="9"/>
    </row>
    <row r="1168" ht="12.75">
      <c r="I1168" s="9"/>
    </row>
    <row r="1169" ht="12.75">
      <c r="I1169" s="9"/>
    </row>
    <row r="1170" ht="12.75">
      <c r="I1170" s="9"/>
    </row>
    <row r="1171" ht="12.75">
      <c r="I1171" s="9"/>
    </row>
    <row r="1172" ht="12.75">
      <c r="I1172" s="9"/>
    </row>
    <row r="1173" ht="12.75">
      <c r="I1173" s="9"/>
    </row>
    <row r="1174" ht="12.75">
      <c r="I1174" s="9"/>
    </row>
    <row r="1175" ht="12.75">
      <c r="I1175" s="9"/>
    </row>
    <row r="1176" ht="12.75">
      <c r="I1176" s="9"/>
    </row>
    <row r="1177" ht="12.75">
      <c r="I1177" s="9"/>
    </row>
    <row r="1178" ht="12.75">
      <c r="I1178" s="9"/>
    </row>
    <row r="1179" ht="12.75">
      <c r="I1179" s="9"/>
    </row>
    <row r="1180" ht="12.75">
      <c r="I1180" s="9"/>
    </row>
    <row r="1181" ht="12.75">
      <c r="I1181" s="9"/>
    </row>
    <row r="1182" ht="12.75">
      <c r="I1182" s="9"/>
    </row>
    <row r="1183" ht="12.75">
      <c r="I1183" s="9"/>
    </row>
    <row r="1184" ht="12.75">
      <c r="I1184" s="9"/>
    </row>
    <row r="1185" ht="12.75">
      <c r="I1185" s="9"/>
    </row>
    <row r="1186" ht="12.75">
      <c r="I1186" s="9"/>
    </row>
    <row r="1187" ht="12.75">
      <c r="I1187" s="9"/>
    </row>
    <row r="1188" ht="12.75">
      <c r="I1188" s="9"/>
    </row>
    <row r="1189" ht="12.75">
      <c r="I1189" s="9"/>
    </row>
    <row r="1190" ht="12.75">
      <c r="I1190" s="9"/>
    </row>
    <row r="1191" ht="12.75">
      <c r="I1191" s="9"/>
    </row>
    <row r="1192" ht="12.75">
      <c r="I1192" s="9"/>
    </row>
    <row r="1193" ht="12.75">
      <c r="I1193" s="9"/>
    </row>
    <row r="1194" ht="12.75">
      <c r="I1194" s="9"/>
    </row>
    <row r="1195" ht="12.75">
      <c r="I1195" s="9"/>
    </row>
    <row r="1196" ht="12.75">
      <c r="I1196" s="9"/>
    </row>
    <row r="1197" ht="12.75">
      <c r="I1197" s="9"/>
    </row>
    <row r="1198" ht="12.75">
      <c r="I1198" s="9"/>
    </row>
    <row r="1199" ht="12.75">
      <c r="I1199" s="9"/>
    </row>
    <row r="1200" ht="12.75">
      <c r="I1200" s="9"/>
    </row>
    <row r="1201" ht="12.75">
      <c r="I1201" s="9"/>
    </row>
    <row r="1202" ht="12.75">
      <c r="I1202" s="9"/>
    </row>
    <row r="1203" ht="12.75">
      <c r="I1203" s="9"/>
    </row>
    <row r="1204" ht="12.75">
      <c r="I1204" s="9"/>
    </row>
    <row r="1205" ht="12.75">
      <c r="I1205" s="9"/>
    </row>
    <row r="1206" ht="12.75">
      <c r="I1206" s="9"/>
    </row>
    <row r="1207" ht="12.75">
      <c r="I1207" s="9"/>
    </row>
    <row r="1208" ht="12.75">
      <c r="I1208" s="9"/>
    </row>
    <row r="1209" ht="12.75">
      <c r="I1209" s="9"/>
    </row>
    <row r="1210" ht="12.75">
      <c r="I1210" s="9"/>
    </row>
    <row r="1211" ht="12.75">
      <c r="I1211" s="9"/>
    </row>
    <row r="1212" ht="12.75">
      <c r="I1212" s="9"/>
    </row>
    <row r="1213" ht="12.75">
      <c r="I1213" s="9"/>
    </row>
    <row r="1214" ht="12.75">
      <c r="I1214" s="9"/>
    </row>
    <row r="1215" ht="12.75">
      <c r="I1215" s="9"/>
    </row>
    <row r="1216" ht="12.75">
      <c r="I1216" s="9"/>
    </row>
    <row r="1217" ht="12.75">
      <c r="I1217" s="9"/>
    </row>
    <row r="1218" ht="12.75">
      <c r="I1218" s="9"/>
    </row>
    <row r="1219" ht="12.75">
      <c r="I1219" s="9"/>
    </row>
    <row r="1220" ht="12.75">
      <c r="I1220" s="9"/>
    </row>
    <row r="1221" ht="12.75">
      <c r="I1221" s="9"/>
    </row>
    <row r="1222" ht="12.75">
      <c r="I1222" s="9"/>
    </row>
    <row r="1223" ht="12.75">
      <c r="I1223" s="9"/>
    </row>
    <row r="1224" ht="12.75">
      <c r="I1224" s="9"/>
    </row>
    <row r="1225" ht="12.75">
      <c r="I1225" s="9"/>
    </row>
    <row r="1226" ht="12.75">
      <c r="I1226" s="9"/>
    </row>
    <row r="1227" ht="12.75">
      <c r="I1227" s="9"/>
    </row>
    <row r="1228" ht="12.75">
      <c r="I1228" s="9"/>
    </row>
    <row r="1229" ht="12.75">
      <c r="I1229" s="9"/>
    </row>
    <row r="1230" ht="12.75">
      <c r="I1230" s="9"/>
    </row>
    <row r="1231" ht="12.75">
      <c r="I1231" s="9"/>
    </row>
    <row r="1232" ht="12.75">
      <c r="I1232" s="9"/>
    </row>
    <row r="1233" ht="12.75">
      <c r="I1233" s="9"/>
    </row>
    <row r="1234" ht="12.75">
      <c r="I1234" s="9"/>
    </row>
    <row r="1235" ht="12.75">
      <c r="I1235" s="9"/>
    </row>
    <row r="1236" ht="12.75">
      <c r="I1236" s="9"/>
    </row>
    <row r="1237" ht="12.75">
      <c r="I1237" s="9"/>
    </row>
    <row r="1238" ht="12.75">
      <c r="I1238" s="9"/>
    </row>
    <row r="1239" ht="12.75">
      <c r="I1239" s="9"/>
    </row>
    <row r="1240" ht="12.75">
      <c r="I1240" s="9"/>
    </row>
    <row r="1241" ht="12.75">
      <c r="I1241" s="9"/>
    </row>
    <row r="1242" ht="12.75">
      <c r="I1242" s="9"/>
    </row>
    <row r="1243" ht="12.75">
      <c r="I1243" s="9"/>
    </row>
    <row r="1244" ht="12.75">
      <c r="I1244" s="9"/>
    </row>
    <row r="1245" ht="12.75">
      <c r="I1245" s="9"/>
    </row>
    <row r="1246" ht="12.75">
      <c r="I1246" s="9"/>
    </row>
    <row r="1247" ht="12.75">
      <c r="I1247" s="9"/>
    </row>
  </sheetData>
  <sheetProtection/>
  <autoFilter ref="A3:F119"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8"/>
  <sheetViews>
    <sheetView zoomScalePageLayoutView="0" workbookViewId="0" topLeftCell="E1">
      <selection activeCell="C4" sqref="C4"/>
    </sheetView>
  </sheetViews>
  <sheetFormatPr defaultColWidth="9.140625" defaultRowHeight="12.75"/>
  <cols>
    <col min="1" max="2" width="10.421875" style="1" customWidth="1"/>
    <col min="3" max="4" width="43.7109375" style="0" customWidth="1"/>
    <col min="5" max="5" width="39.28125" style="0" bestFit="1" customWidth="1"/>
    <col min="6" max="6" width="95.421875" style="0" bestFit="1" customWidth="1"/>
    <col min="7" max="7" width="16.8515625" style="4" bestFit="1" customWidth="1"/>
    <col min="8" max="9" width="10.140625" style="0" bestFit="1" customWidth="1"/>
    <col min="10" max="10" width="13.421875" style="0" customWidth="1"/>
    <col min="11" max="11" width="26.00390625" style="0" bestFit="1" customWidth="1"/>
    <col min="12" max="12" width="16.421875" style="0" customWidth="1"/>
  </cols>
  <sheetData>
    <row r="1" spans="1:7" ht="19.5">
      <c r="A1" s="224" t="s">
        <v>189</v>
      </c>
      <c r="B1" s="224"/>
      <c r="C1" s="224"/>
      <c r="D1" s="224"/>
      <c r="E1" s="224"/>
      <c r="F1" s="224"/>
      <c r="G1" s="224"/>
    </row>
    <row r="3" spans="1:12" ht="44.25" customHeight="1">
      <c r="A3" s="2" t="s">
        <v>0</v>
      </c>
      <c r="B3" s="2" t="s">
        <v>1207</v>
      </c>
      <c r="C3" s="84" t="s">
        <v>1211</v>
      </c>
      <c r="D3" s="84" t="s">
        <v>874</v>
      </c>
      <c r="E3" s="3" t="s">
        <v>1208</v>
      </c>
      <c r="F3" s="105" t="s">
        <v>875</v>
      </c>
      <c r="G3" s="3" t="s">
        <v>873</v>
      </c>
      <c r="H3" s="72" t="s">
        <v>4</v>
      </c>
      <c r="I3" s="74" t="s">
        <v>640</v>
      </c>
      <c r="J3" s="74" t="s">
        <v>1209</v>
      </c>
      <c r="K3" s="3" t="s">
        <v>1004</v>
      </c>
      <c r="L3" s="6" t="s">
        <v>1005</v>
      </c>
    </row>
    <row r="4" spans="1:10" ht="18" customHeight="1">
      <c r="A4" s="7"/>
      <c r="B4" s="136"/>
      <c r="E4" s="8" t="s">
        <v>190</v>
      </c>
      <c r="F4" s="8" t="s">
        <v>221</v>
      </c>
      <c r="H4" s="9">
        <v>190000</v>
      </c>
      <c r="I4" s="9">
        <f>SUM(H4)*1.27</f>
        <v>241300</v>
      </c>
      <c r="J4" s="45"/>
    </row>
    <row r="5" spans="1:10" ht="18" customHeight="1">
      <c r="A5" s="7"/>
      <c r="B5" s="136"/>
      <c r="E5" s="8" t="s">
        <v>198</v>
      </c>
      <c r="F5" s="8" t="s">
        <v>199</v>
      </c>
      <c r="H5" s="9"/>
      <c r="I5" s="13" t="s">
        <v>218</v>
      </c>
      <c r="J5" s="138"/>
    </row>
    <row r="6" spans="1:10" ht="18" customHeight="1">
      <c r="A6" s="7"/>
      <c r="B6" s="136"/>
      <c r="E6" s="8" t="s">
        <v>75</v>
      </c>
      <c r="F6" s="8" t="s">
        <v>202</v>
      </c>
      <c r="H6" s="17">
        <v>5.49</v>
      </c>
      <c r="I6" s="9"/>
      <c r="J6" s="45"/>
    </row>
    <row r="7" spans="1:10" ht="18" customHeight="1">
      <c r="A7" s="7"/>
      <c r="B7" s="136"/>
      <c r="E7" s="8" t="s">
        <v>9</v>
      </c>
      <c r="F7" s="12" t="s">
        <v>203</v>
      </c>
      <c r="H7" s="9"/>
      <c r="I7" s="9"/>
      <c r="J7" s="45"/>
    </row>
    <row r="8" spans="1:10" ht="18" customHeight="1">
      <c r="A8" s="7"/>
      <c r="B8" s="136"/>
      <c r="E8" s="8" t="s">
        <v>204</v>
      </c>
      <c r="F8" s="8" t="s">
        <v>205</v>
      </c>
      <c r="H8" s="9"/>
      <c r="I8" s="9"/>
      <c r="J8" s="45"/>
    </row>
    <row r="9" spans="1:13" ht="18" customHeight="1">
      <c r="A9" s="7"/>
      <c r="B9" s="136"/>
      <c r="E9" s="8" t="s">
        <v>206</v>
      </c>
      <c r="F9" s="8" t="s">
        <v>207</v>
      </c>
      <c r="H9" s="18">
        <v>116000</v>
      </c>
      <c r="I9" s="9">
        <f>SUM(H9)*1.27</f>
        <v>147320</v>
      </c>
      <c r="J9" s="45"/>
      <c r="M9" t="s">
        <v>255</v>
      </c>
    </row>
    <row r="10" spans="1:10" ht="25.5" customHeight="1">
      <c r="A10" s="7"/>
      <c r="B10" s="136"/>
      <c r="E10" s="8" t="s">
        <v>208</v>
      </c>
      <c r="F10" s="12" t="s">
        <v>209</v>
      </c>
      <c r="H10" s="9"/>
      <c r="I10" s="9">
        <v>2227580</v>
      </c>
      <c r="J10" s="45"/>
    </row>
    <row r="11" spans="1:10" ht="25.5" customHeight="1">
      <c r="A11" s="7"/>
      <c r="B11" s="136"/>
      <c r="E11" s="8" t="s">
        <v>208</v>
      </c>
      <c r="F11" s="12" t="s">
        <v>210</v>
      </c>
      <c r="H11" s="9"/>
      <c r="I11" s="9">
        <v>2269490</v>
      </c>
      <c r="J11" s="45"/>
    </row>
    <row r="12" spans="1:10" ht="18" customHeight="1">
      <c r="A12" s="7"/>
      <c r="B12" s="136"/>
      <c r="E12" s="8" t="s">
        <v>212</v>
      </c>
      <c r="F12" s="8" t="s">
        <v>213</v>
      </c>
      <c r="H12" s="9"/>
      <c r="I12" s="9">
        <v>920000</v>
      </c>
      <c r="J12" s="45"/>
    </row>
    <row r="13" spans="1:12" ht="18" customHeight="1">
      <c r="A13" s="89"/>
      <c r="B13" s="89"/>
      <c r="C13" s="96"/>
      <c r="D13" s="96"/>
      <c r="E13" s="97" t="s">
        <v>214</v>
      </c>
      <c r="F13" s="97" t="s">
        <v>215</v>
      </c>
      <c r="G13" s="98"/>
      <c r="H13" s="93">
        <v>700000</v>
      </c>
      <c r="I13" s="93">
        <f>SUM(H13)*1.27</f>
        <v>889000</v>
      </c>
      <c r="J13" s="93"/>
      <c r="K13" s="96"/>
      <c r="L13" s="96"/>
    </row>
    <row r="14" spans="1:10" ht="18" customHeight="1">
      <c r="A14" s="7"/>
      <c r="B14" s="136"/>
      <c r="E14" s="8" t="s">
        <v>216</v>
      </c>
      <c r="F14" s="12" t="s">
        <v>217</v>
      </c>
      <c r="H14" s="9"/>
      <c r="I14" s="9">
        <v>308477</v>
      </c>
      <c r="J14" s="45"/>
    </row>
    <row r="15" spans="1:10" ht="18" customHeight="1">
      <c r="A15" s="7"/>
      <c r="B15" s="136"/>
      <c r="E15" s="8" t="s">
        <v>219</v>
      </c>
      <c r="F15" s="8" t="s">
        <v>220</v>
      </c>
      <c r="H15" s="9"/>
      <c r="I15" s="9">
        <v>1922000</v>
      </c>
      <c r="J15" s="45"/>
    </row>
    <row r="16" spans="1:10" ht="18" customHeight="1">
      <c r="A16" s="7"/>
      <c r="B16" s="136"/>
      <c r="E16" s="8" t="s">
        <v>222</v>
      </c>
      <c r="F16" s="8" t="s">
        <v>223</v>
      </c>
      <c r="H16" s="9"/>
      <c r="I16" s="9"/>
      <c r="J16" s="45"/>
    </row>
    <row r="17" spans="1:10" ht="32.25" customHeight="1">
      <c r="A17" s="7"/>
      <c r="B17" s="136"/>
      <c r="E17" s="8" t="s">
        <v>13</v>
      </c>
      <c r="F17" s="12" t="s">
        <v>14</v>
      </c>
      <c r="H17" s="13" t="s">
        <v>15</v>
      </c>
      <c r="I17" s="9"/>
      <c r="J17" s="45"/>
    </row>
    <row r="18" spans="1:12" ht="18" customHeight="1">
      <c r="A18" s="89"/>
      <c r="B18" s="89"/>
      <c r="C18" s="96"/>
      <c r="D18" s="96"/>
      <c r="E18" s="97" t="s">
        <v>224</v>
      </c>
      <c r="F18" s="97" t="s">
        <v>225</v>
      </c>
      <c r="G18" s="98"/>
      <c r="H18" s="93"/>
      <c r="I18" s="93">
        <v>8000000</v>
      </c>
      <c r="J18" s="93"/>
      <c r="K18" s="96"/>
      <c r="L18" s="96"/>
    </row>
    <row r="19" spans="1:10" ht="27.75" customHeight="1">
      <c r="A19" s="7"/>
      <c r="B19" s="136"/>
      <c r="E19" s="8" t="s">
        <v>226</v>
      </c>
      <c r="F19" s="12" t="s">
        <v>227</v>
      </c>
      <c r="H19" s="13">
        <v>25000</v>
      </c>
      <c r="I19" s="9">
        <f>SUM(H19)*1.27</f>
        <v>31750</v>
      </c>
      <c r="J19" s="45"/>
    </row>
    <row r="20" spans="1:10" ht="26.25" customHeight="1">
      <c r="A20" s="7"/>
      <c r="B20" s="136"/>
      <c r="E20" s="8" t="s">
        <v>228</v>
      </c>
      <c r="F20" s="12" t="s">
        <v>229</v>
      </c>
      <c r="H20" s="9">
        <v>241403</v>
      </c>
      <c r="I20" s="9">
        <v>306584</v>
      </c>
      <c r="J20" s="45"/>
    </row>
    <row r="21" spans="1:10" ht="42.75" customHeight="1">
      <c r="A21" s="7"/>
      <c r="B21" s="136"/>
      <c r="E21" s="12" t="s">
        <v>230</v>
      </c>
      <c r="F21" s="8" t="s">
        <v>231</v>
      </c>
      <c r="H21" s="9"/>
      <c r="I21" s="9"/>
      <c r="J21" s="45"/>
    </row>
    <row r="22" spans="1:10" ht="18" customHeight="1">
      <c r="A22" s="7"/>
      <c r="B22" s="136"/>
      <c r="E22" s="8" t="s">
        <v>232</v>
      </c>
      <c r="F22" s="8" t="s">
        <v>233</v>
      </c>
      <c r="H22" s="9">
        <v>30000</v>
      </c>
      <c r="I22" s="9">
        <v>38100</v>
      </c>
      <c r="J22" s="45"/>
    </row>
    <row r="23" spans="1:10" ht="18" customHeight="1">
      <c r="A23" s="7"/>
      <c r="B23" s="136"/>
      <c r="E23" s="8" t="s">
        <v>59</v>
      </c>
      <c r="F23" s="12" t="s">
        <v>234</v>
      </c>
      <c r="H23" s="13"/>
      <c r="I23" s="9">
        <v>2839212</v>
      </c>
      <c r="J23" s="45"/>
    </row>
    <row r="24" spans="1:12" ht="18" customHeight="1">
      <c r="A24" s="89"/>
      <c r="B24" s="89"/>
      <c r="C24" s="96"/>
      <c r="D24" s="96"/>
      <c r="E24" s="97" t="s">
        <v>235</v>
      </c>
      <c r="F24" s="97" t="s">
        <v>236</v>
      </c>
      <c r="G24" s="98"/>
      <c r="H24" s="93">
        <v>1250000</v>
      </c>
      <c r="I24" s="93">
        <f>SUM(H24)*1.27</f>
        <v>1587500</v>
      </c>
      <c r="J24" s="93"/>
      <c r="K24" s="96"/>
      <c r="L24" s="96"/>
    </row>
    <row r="25" spans="1:10" ht="18" customHeight="1">
      <c r="A25" s="7"/>
      <c r="B25" s="136"/>
      <c r="E25" s="8" t="s">
        <v>237</v>
      </c>
      <c r="F25" s="8" t="s">
        <v>238</v>
      </c>
      <c r="H25" s="9"/>
      <c r="I25" s="9"/>
      <c r="J25" s="45"/>
    </row>
    <row r="26" spans="1:10" ht="18" customHeight="1">
      <c r="A26" s="19"/>
      <c r="B26" s="137"/>
      <c r="E26" s="20" t="s">
        <v>216</v>
      </c>
      <c r="F26" s="20" t="s">
        <v>239</v>
      </c>
      <c r="H26" s="21"/>
      <c r="I26" s="21"/>
      <c r="J26" s="139"/>
    </row>
    <row r="27" spans="1:10" ht="18" customHeight="1">
      <c r="A27" s="7"/>
      <c r="B27" s="136"/>
      <c r="E27" s="8" t="s">
        <v>28</v>
      </c>
      <c r="F27" s="8" t="s">
        <v>29</v>
      </c>
      <c r="H27" s="9"/>
      <c r="I27" s="9">
        <v>40000</v>
      </c>
      <c r="J27" s="45"/>
    </row>
    <row r="28" spans="1:13" ht="18" customHeight="1">
      <c r="A28" s="7"/>
      <c r="B28" s="136"/>
      <c r="E28" s="8" t="s">
        <v>228</v>
      </c>
      <c r="F28" s="8" t="s">
        <v>240</v>
      </c>
      <c r="H28" s="9"/>
      <c r="I28" s="9">
        <v>63500</v>
      </c>
      <c r="J28" s="45"/>
      <c r="M28" t="s">
        <v>241</v>
      </c>
    </row>
    <row r="29" spans="1:10" ht="18" customHeight="1">
      <c r="A29" s="7"/>
      <c r="B29" s="136"/>
      <c r="E29" s="14" t="s">
        <v>39</v>
      </c>
      <c r="F29" s="14" t="s">
        <v>242</v>
      </c>
      <c r="H29" s="9"/>
      <c r="I29" s="9">
        <v>9454438</v>
      </c>
      <c r="J29" s="45"/>
    </row>
    <row r="30" spans="1:10" ht="18" customHeight="1">
      <c r="A30" s="7"/>
      <c r="B30" s="136"/>
      <c r="E30" s="8" t="s">
        <v>39</v>
      </c>
      <c r="F30" s="8" t="s">
        <v>243</v>
      </c>
      <c r="H30" s="9"/>
      <c r="I30" s="9">
        <v>1899483</v>
      </c>
      <c r="J30" s="45"/>
    </row>
    <row r="31" spans="1:10" ht="18" customHeight="1">
      <c r="A31" s="7"/>
      <c r="B31" s="136"/>
      <c r="E31" s="8" t="s">
        <v>244</v>
      </c>
      <c r="F31" s="8" t="s">
        <v>245</v>
      </c>
      <c r="H31" s="9">
        <v>20000</v>
      </c>
      <c r="I31" s="9">
        <v>25400</v>
      </c>
      <c r="J31" s="45"/>
    </row>
    <row r="32" spans="1:10" ht="18" customHeight="1">
      <c r="A32" s="7"/>
      <c r="B32" s="136"/>
      <c r="E32" s="14" t="s">
        <v>228</v>
      </c>
      <c r="F32" s="14" t="s">
        <v>246</v>
      </c>
      <c r="H32" s="9">
        <v>189923</v>
      </c>
      <c r="I32" s="9">
        <v>241203</v>
      </c>
      <c r="J32" s="45"/>
    </row>
    <row r="33" spans="1:10" ht="18" customHeight="1">
      <c r="A33" s="7"/>
      <c r="B33" s="136"/>
      <c r="E33" s="8" t="s">
        <v>247</v>
      </c>
      <c r="F33" s="8" t="s">
        <v>248</v>
      </c>
      <c r="H33" s="9"/>
      <c r="I33" s="9">
        <v>127000</v>
      </c>
      <c r="J33" s="45"/>
    </row>
    <row r="34" spans="1:10" ht="31.5" customHeight="1">
      <c r="A34" s="7"/>
      <c r="B34" s="136"/>
      <c r="E34" s="8" t="s">
        <v>247</v>
      </c>
      <c r="F34" s="8" t="s">
        <v>249</v>
      </c>
      <c r="H34" s="9"/>
      <c r="I34" s="9">
        <v>127000</v>
      </c>
      <c r="J34" s="45"/>
    </row>
    <row r="35" spans="1:10" ht="18" customHeight="1">
      <c r="A35" s="7"/>
      <c r="B35" s="136"/>
      <c r="E35" s="8" t="s">
        <v>247</v>
      </c>
      <c r="F35" s="14" t="s">
        <v>250</v>
      </c>
      <c r="H35" s="9"/>
      <c r="I35" s="9"/>
      <c r="J35" s="45"/>
    </row>
    <row r="36" spans="1:10" ht="30.75" customHeight="1">
      <c r="A36" s="7"/>
      <c r="B36" s="136"/>
      <c r="E36" s="8" t="s">
        <v>16</v>
      </c>
      <c r="F36" s="8" t="s">
        <v>251</v>
      </c>
      <c r="H36" s="9"/>
      <c r="I36" s="9"/>
      <c r="J36" s="45"/>
    </row>
    <row r="37" spans="1:10" ht="18" customHeight="1">
      <c r="A37" s="7"/>
      <c r="B37" s="136"/>
      <c r="E37" s="8" t="s">
        <v>252</v>
      </c>
      <c r="F37" s="14" t="s">
        <v>253</v>
      </c>
      <c r="H37" s="9" t="s">
        <v>254</v>
      </c>
      <c r="I37" s="9">
        <v>212000</v>
      </c>
      <c r="J37" s="45"/>
    </row>
    <row r="38" spans="1:10" ht="18" customHeight="1">
      <c r="A38" s="7"/>
      <c r="B38" s="136"/>
      <c r="E38" s="14" t="s">
        <v>256</v>
      </c>
      <c r="F38" s="14" t="s">
        <v>257</v>
      </c>
      <c r="H38" s="9"/>
      <c r="I38" s="9">
        <v>76200</v>
      </c>
      <c r="J38" s="45"/>
    </row>
    <row r="39" spans="1:10" ht="18" customHeight="1">
      <c r="A39" s="7"/>
      <c r="B39" s="136"/>
      <c r="E39" s="8" t="s">
        <v>256</v>
      </c>
      <c r="F39" s="14" t="s">
        <v>259</v>
      </c>
      <c r="H39" s="9"/>
      <c r="I39" s="9">
        <v>40640</v>
      </c>
      <c r="J39" s="45"/>
    </row>
    <row r="40" spans="1:10" ht="31.5" customHeight="1">
      <c r="A40" s="7"/>
      <c r="B40" s="136"/>
      <c r="E40" s="15" t="s">
        <v>256</v>
      </c>
      <c r="F40" s="14" t="s">
        <v>258</v>
      </c>
      <c r="H40" s="9"/>
      <c r="I40" s="9">
        <v>50800</v>
      </c>
      <c r="J40" s="45"/>
    </row>
    <row r="41" spans="1:10" ht="18" customHeight="1">
      <c r="A41" s="7"/>
      <c r="B41" s="136"/>
      <c r="E41" s="8" t="s">
        <v>75</v>
      </c>
      <c r="F41" s="8" t="s">
        <v>260</v>
      </c>
      <c r="H41" s="9"/>
      <c r="I41" s="9"/>
      <c r="J41" s="45"/>
    </row>
    <row r="42" spans="1:10" ht="18" customHeight="1">
      <c r="A42" s="7"/>
      <c r="B42" s="136"/>
      <c r="E42" s="14" t="s">
        <v>261</v>
      </c>
      <c r="F42" s="14" t="s">
        <v>262</v>
      </c>
      <c r="H42" s="9">
        <v>3000000</v>
      </c>
      <c r="I42" s="9">
        <f>SUM(H42)*1.27</f>
        <v>3810000</v>
      </c>
      <c r="J42" s="45"/>
    </row>
    <row r="43" spans="1:10" ht="18" customHeight="1">
      <c r="A43" s="7"/>
      <c r="B43" s="136"/>
      <c r="E43" s="14" t="s">
        <v>261</v>
      </c>
      <c r="F43" s="14" t="s">
        <v>263</v>
      </c>
      <c r="H43" s="9">
        <v>3000000</v>
      </c>
      <c r="I43" s="9">
        <f>SUM(H43)*1.27</f>
        <v>3810000</v>
      </c>
      <c r="J43" s="45"/>
    </row>
    <row r="44" spans="1:10" ht="18" customHeight="1">
      <c r="A44" s="7"/>
      <c r="B44" s="136"/>
      <c r="E44" s="14" t="s">
        <v>261</v>
      </c>
      <c r="F44" s="14" t="s">
        <v>264</v>
      </c>
      <c r="H44" s="9">
        <v>1000000</v>
      </c>
      <c r="I44" s="9">
        <f>SUM(H44)*1.27</f>
        <v>1270000</v>
      </c>
      <c r="J44" s="45"/>
    </row>
    <row r="45" spans="1:10" ht="18" customHeight="1">
      <c r="A45" s="7"/>
      <c r="B45" s="136"/>
      <c r="E45" s="14" t="s">
        <v>265</v>
      </c>
      <c r="F45" s="14" t="s">
        <v>266</v>
      </c>
      <c r="H45" s="9">
        <v>156000</v>
      </c>
      <c r="I45" s="9">
        <f>SUM(H45)*1.27</f>
        <v>198120</v>
      </c>
      <c r="J45" s="45"/>
    </row>
    <row r="46" spans="1:10" ht="18" customHeight="1">
      <c r="A46" s="7"/>
      <c r="B46" s="136"/>
      <c r="E46" s="8" t="s">
        <v>267</v>
      </c>
      <c r="F46" s="8" t="s">
        <v>268</v>
      </c>
      <c r="H46" s="9"/>
      <c r="I46" s="9">
        <v>327000</v>
      </c>
      <c r="J46" s="45"/>
    </row>
    <row r="47" spans="1:10" ht="18" customHeight="1">
      <c r="A47" s="7"/>
      <c r="B47" s="136"/>
      <c r="E47" s="14" t="s">
        <v>18</v>
      </c>
      <c r="F47" s="8" t="s">
        <v>269</v>
      </c>
      <c r="H47" s="9"/>
      <c r="I47" s="9">
        <v>271020</v>
      </c>
      <c r="J47" s="45"/>
    </row>
    <row r="48" spans="1:10" ht="18" customHeight="1">
      <c r="A48" s="7"/>
      <c r="B48" s="136"/>
      <c r="E48" s="8" t="s">
        <v>59</v>
      </c>
      <c r="F48" s="8" t="s">
        <v>270</v>
      </c>
      <c r="H48" s="9"/>
      <c r="I48" s="9">
        <f>SUM(H48)*1.27</f>
        <v>0</v>
      </c>
      <c r="J48" s="45"/>
    </row>
    <row r="49" spans="1:10" ht="18" customHeight="1">
      <c r="A49" s="7"/>
      <c r="B49" s="136"/>
      <c r="E49" s="8" t="s">
        <v>271</v>
      </c>
      <c r="F49" s="8" t="s">
        <v>272</v>
      </c>
      <c r="H49" s="9"/>
      <c r="I49" s="9">
        <f>SUM(H49)*1.27</f>
        <v>0</v>
      </c>
      <c r="J49" s="45"/>
    </row>
    <row r="50" spans="1:10" ht="18" customHeight="1">
      <c r="A50" s="7"/>
      <c r="B50" s="136"/>
      <c r="E50" s="14" t="s">
        <v>28</v>
      </c>
      <c r="F50" s="14" t="s">
        <v>29</v>
      </c>
      <c r="H50" s="9"/>
      <c r="I50" s="9">
        <v>60000</v>
      </c>
      <c r="J50" s="45"/>
    </row>
    <row r="51" spans="1:10" ht="18" customHeight="1">
      <c r="A51" s="7"/>
      <c r="B51" s="136"/>
      <c r="E51" s="8" t="s">
        <v>273</v>
      </c>
      <c r="F51" s="8" t="s">
        <v>274</v>
      </c>
      <c r="H51" s="9">
        <v>400000</v>
      </c>
      <c r="I51" s="9">
        <f>SUM(H51)*1.27</f>
        <v>508000</v>
      </c>
      <c r="J51" s="45"/>
    </row>
    <row r="52" spans="1:10" ht="18" customHeight="1">
      <c r="A52" s="7"/>
      <c r="B52" s="136"/>
      <c r="E52" s="8" t="s">
        <v>275</v>
      </c>
      <c r="F52" s="8" t="s">
        <v>69</v>
      </c>
      <c r="H52" s="9">
        <v>5850000</v>
      </c>
      <c r="I52" s="9">
        <f>SUM(H52)*1.27</f>
        <v>7429500</v>
      </c>
      <c r="J52" s="45"/>
    </row>
    <row r="53" spans="1:10" ht="18" customHeight="1">
      <c r="A53" s="7"/>
      <c r="B53" s="136"/>
      <c r="E53" s="8" t="s">
        <v>276</v>
      </c>
      <c r="F53" s="8" t="s">
        <v>277</v>
      </c>
      <c r="H53" s="9"/>
      <c r="I53" s="9">
        <f>SUM(H53)*1.27</f>
        <v>0</v>
      </c>
      <c r="J53" s="45"/>
    </row>
    <row r="54" spans="1:10" ht="18" customHeight="1">
      <c r="A54" s="7"/>
      <c r="B54" s="136"/>
      <c r="E54" s="8" t="s">
        <v>59</v>
      </c>
      <c r="F54" s="8" t="s">
        <v>278</v>
      </c>
      <c r="H54" s="9">
        <v>410816</v>
      </c>
      <c r="I54" s="9">
        <f>SUM(H54)*1.27</f>
        <v>521736.32</v>
      </c>
      <c r="J54" s="45"/>
    </row>
    <row r="55" spans="1:10" ht="18" customHeight="1">
      <c r="A55" s="7"/>
      <c r="B55" s="136"/>
      <c r="E55" s="8" t="s">
        <v>279</v>
      </c>
      <c r="F55" s="8" t="s">
        <v>280</v>
      </c>
      <c r="H55" s="9"/>
      <c r="I55" s="9">
        <f>SUM(H55)*1.27</f>
        <v>0</v>
      </c>
      <c r="J55" s="45"/>
    </row>
    <row r="56" spans="1:10" ht="18" customHeight="1">
      <c r="A56" s="7"/>
      <c r="B56" s="136"/>
      <c r="E56" s="14" t="s">
        <v>281</v>
      </c>
      <c r="F56" s="8" t="s">
        <v>282</v>
      </c>
      <c r="H56" s="9"/>
      <c r="I56" s="9">
        <v>17000000</v>
      </c>
      <c r="J56" s="45"/>
    </row>
    <row r="57" spans="1:10" ht="18" customHeight="1">
      <c r="A57" s="7"/>
      <c r="B57" s="136"/>
      <c r="E57" s="14" t="s">
        <v>281</v>
      </c>
      <c r="F57" s="8" t="s">
        <v>283</v>
      </c>
      <c r="H57" s="9"/>
      <c r="I57" s="9">
        <f>SUM(H57)*1.27</f>
        <v>0</v>
      </c>
      <c r="J57" s="45"/>
    </row>
    <row r="58" spans="1:10" ht="18" customHeight="1">
      <c r="A58" s="7"/>
      <c r="B58" s="136"/>
      <c r="E58" s="8" t="s">
        <v>284</v>
      </c>
      <c r="F58" s="8" t="s">
        <v>285</v>
      </c>
      <c r="H58" s="9"/>
      <c r="I58" s="9">
        <v>1100000</v>
      </c>
      <c r="J58" s="45"/>
    </row>
    <row r="59" spans="1:12" ht="18" customHeight="1">
      <c r="A59" s="89"/>
      <c r="B59" s="89"/>
      <c r="C59" s="96" t="s">
        <v>1010</v>
      </c>
      <c r="D59" s="96"/>
      <c r="E59" s="92" t="s">
        <v>286</v>
      </c>
      <c r="F59" s="92" t="s">
        <v>1190</v>
      </c>
      <c r="G59" s="98"/>
      <c r="H59" s="93">
        <v>2000000</v>
      </c>
      <c r="I59" s="93">
        <f aca="true" t="shared" si="0" ref="I59:I64">SUM(H59)*1.27</f>
        <v>2540000</v>
      </c>
      <c r="J59" s="93"/>
      <c r="K59" s="96" t="s">
        <v>1193</v>
      </c>
      <c r="L59" s="96" t="s">
        <v>1192</v>
      </c>
    </row>
    <row r="60" spans="1:12" ht="18" customHeight="1">
      <c r="A60" s="89"/>
      <c r="B60" s="89"/>
      <c r="C60" s="96" t="s">
        <v>1010</v>
      </c>
      <c r="D60" s="96"/>
      <c r="E60" s="92" t="s">
        <v>286</v>
      </c>
      <c r="F60" s="92" t="s">
        <v>1191</v>
      </c>
      <c r="G60" s="98"/>
      <c r="H60" s="93">
        <v>2000000</v>
      </c>
      <c r="I60" s="93">
        <f t="shared" si="0"/>
        <v>2540000</v>
      </c>
      <c r="J60" s="93"/>
      <c r="K60" s="96" t="s">
        <v>1194</v>
      </c>
      <c r="L60" s="96" t="s">
        <v>1192</v>
      </c>
    </row>
    <row r="61" spans="1:10" ht="18" customHeight="1">
      <c r="A61" s="7"/>
      <c r="B61" s="136"/>
      <c r="E61" s="14" t="s">
        <v>27</v>
      </c>
      <c r="F61" s="15" t="s">
        <v>287</v>
      </c>
      <c r="H61" s="9">
        <v>206400</v>
      </c>
      <c r="I61" s="9">
        <f t="shared" si="0"/>
        <v>262128</v>
      </c>
      <c r="J61" s="45"/>
    </row>
    <row r="62" spans="1:10" ht="18" customHeight="1">
      <c r="A62" s="7"/>
      <c r="B62" s="136"/>
      <c r="E62" s="8" t="s">
        <v>288</v>
      </c>
      <c r="F62" s="8" t="s">
        <v>289</v>
      </c>
      <c r="H62" s="9"/>
      <c r="I62" s="9">
        <f t="shared" si="0"/>
        <v>0</v>
      </c>
      <c r="J62" s="45"/>
    </row>
    <row r="63" spans="1:10" ht="18" customHeight="1">
      <c r="A63" s="7"/>
      <c r="B63" s="136"/>
      <c r="E63" s="8" t="s">
        <v>288</v>
      </c>
      <c r="F63" s="14" t="s">
        <v>290</v>
      </c>
      <c r="H63" s="9"/>
      <c r="I63" s="9">
        <f t="shared" si="0"/>
        <v>0</v>
      </c>
      <c r="J63" s="45"/>
    </row>
    <row r="64" spans="1:10" ht="18" customHeight="1">
      <c r="A64" s="7"/>
      <c r="B64" s="136"/>
      <c r="E64" s="8" t="s">
        <v>291</v>
      </c>
      <c r="F64" s="8" t="s">
        <v>292</v>
      </c>
      <c r="H64" s="9">
        <v>17250000</v>
      </c>
      <c r="I64" s="9">
        <f t="shared" si="0"/>
        <v>21907500</v>
      </c>
      <c r="J64" s="45"/>
    </row>
    <row r="65" spans="1:10" ht="18" customHeight="1">
      <c r="A65" s="7"/>
      <c r="B65" s="136"/>
      <c r="E65" s="8" t="s">
        <v>293</v>
      </c>
      <c r="F65" s="8" t="s">
        <v>294</v>
      </c>
      <c r="H65" s="9"/>
      <c r="I65" s="9">
        <v>1210300</v>
      </c>
      <c r="J65" s="45"/>
    </row>
    <row r="66" spans="1:10" ht="18" customHeight="1">
      <c r="A66" s="7"/>
      <c r="B66" s="136"/>
      <c r="E66" s="14" t="s">
        <v>224</v>
      </c>
      <c r="F66" s="14" t="s">
        <v>295</v>
      </c>
      <c r="H66" s="9"/>
      <c r="I66" s="9">
        <v>1003300</v>
      </c>
      <c r="J66" s="45"/>
    </row>
    <row r="67" spans="1:10" ht="18" customHeight="1">
      <c r="A67" s="7"/>
      <c r="B67" s="136"/>
      <c r="E67" s="8" t="s">
        <v>224</v>
      </c>
      <c r="F67" s="8" t="s">
        <v>296</v>
      </c>
      <c r="H67" s="9"/>
      <c r="I67" s="9"/>
      <c r="J67" s="45"/>
    </row>
    <row r="68" spans="1:10" ht="18" customHeight="1">
      <c r="A68" s="7"/>
      <c r="B68" s="136"/>
      <c r="E68" s="14" t="s">
        <v>224</v>
      </c>
      <c r="F68" s="14" t="s">
        <v>297</v>
      </c>
      <c r="H68" s="9"/>
      <c r="I68" s="9"/>
      <c r="J68" s="45"/>
    </row>
    <row r="69" spans="1:10" ht="18" customHeight="1">
      <c r="A69" s="7"/>
      <c r="B69" s="136"/>
      <c r="E69" s="14" t="s">
        <v>298</v>
      </c>
      <c r="F69" s="14" t="s">
        <v>299</v>
      </c>
      <c r="H69" s="9"/>
      <c r="I69" s="9">
        <v>2028444</v>
      </c>
      <c r="J69" s="45"/>
    </row>
    <row r="70" spans="1:10" ht="18" customHeight="1">
      <c r="A70" s="7"/>
      <c r="B70" s="136"/>
      <c r="E70" s="8" t="s">
        <v>301</v>
      </c>
      <c r="F70" s="8" t="s">
        <v>300</v>
      </c>
      <c r="H70" s="9">
        <v>3300000</v>
      </c>
      <c r="I70" s="9">
        <f>SUM(H70)*1.27</f>
        <v>4191000</v>
      </c>
      <c r="J70" s="45"/>
    </row>
    <row r="71" spans="1:10" ht="18" customHeight="1">
      <c r="A71" s="7"/>
      <c r="B71" s="136"/>
      <c r="E71" s="8" t="s">
        <v>301</v>
      </c>
      <c r="F71" s="12" t="s">
        <v>302</v>
      </c>
      <c r="H71" s="9"/>
      <c r="I71" s="9">
        <f>SUM(H71)*1.27</f>
        <v>0</v>
      </c>
      <c r="J71" s="45"/>
    </row>
    <row r="72" spans="1:10" ht="18" customHeight="1">
      <c r="A72" s="7"/>
      <c r="B72" s="136"/>
      <c r="E72" s="14" t="s">
        <v>303</v>
      </c>
      <c r="F72" s="14" t="s">
        <v>304</v>
      </c>
      <c r="H72" s="9"/>
      <c r="I72" s="9">
        <v>10147000</v>
      </c>
      <c r="J72" s="45"/>
    </row>
    <row r="73" spans="1:10" ht="18" customHeight="1">
      <c r="A73" s="7"/>
      <c r="B73" s="136"/>
      <c r="E73" s="8" t="s">
        <v>305</v>
      </c>
      <c r="F73" s="8" t="s">
        <v>306</v>
      </c>
      <c r="H73" s="9">
        <v>345000</v>
      </c>
      <c r="I73" s="9">
        <f>SUM(H73)*1.27</f>
        <v>438150</v>
      </c>
      <c r="J73" s="45"/>
    </row>
    <row r="74" spans="1:10" ht="18" customHeight="1">
      <c r="A74" s="7"/>
      <c r="B74" s="136"/>
      <c r="E74" s="8" t="s">
        <v>298</v>
      </c>
      <c r="F74" s="8" t="s">
        <v>307</v>
      </c>
      <c r="H74" s="9"/>
      <c r="I74" s="9">
        <v>156210</v>
      </c>
      <c r="J74" s="45"/>
    </row>
    <row r="75" spans="1:10" ht="18" customHeight="1">
      <c r="A75" s="7"/>
      <c r="B75" s="136"/>
      <c r="E75" s="8" t="s">
        <v>298</v>
      </c>
      <c r="F75" s="8" t="s">
        <v>308</v>
      </c>
      <c r="H75" s="9"/>
      <c r="I75" s="9">
        <v>127381</v>
      </c>
      <c r="J75" s="45"/>
    </row>
    <row r="76" spans="1:10" ht="18" customHeight="1">
      <c r="A76" s="7"/>
      <c r="B76" s="136"/>
      <c r="E76" s="8" t="s">
        <v>309</v>
      </c>
      <c r="F76" s="8" t="s">
        <v>310</v>
      </c>
      <c r="H76" s="9"/>
      <c r="I76" s="9">
        <v>993927</v>
      </c>
      <c r="J76" s="45"/>
    </row>
    <row r="77" spans="1:10" ht="18" customHeight="1">
      <c r="A77" s="7"/>
      <c r="B77" s="136"/>
      <c r="E77" s="8" t="s">
        <v>208</v>
      </c>
      <c r="F77" s="8" t="s">
        <v>311</v>
      </c>
      <c r="H77" s="9"/>
      <c r="I77" s="9"/>
      <c r="J77" s="45"/>
    </row>
    <row r="78" spans="1:10" ht="18" customHeight="1">
      <c r="A78" s="7"/>
      <c r="B78" s="136"/>
      <c r="E78" s="8" t="s">
        <v>312</v>
      </c>
      <c r="F78" s="8" t="s">
        <v>313</v>
      </c>
      <c r="H78" s="9"/>
      <c r="I78" s="9">
        <f>SUM(H78)*1.27</f>
        <v>0</v>
      </c>
      <c r="J78" s="45"/>
    </row>
    <row r="79" spans="1:10" ht="18" customHeight="1">
      <c r="A79" s="7"/>
      <c r="B79" s="136"/>
      <c r="E79" s="14" t="s">
        <v>314</v>
      </c>
      <c r="F79" s="14" t="s">
        <v>315</v>
      </c>
      <c r="H79" s="9">
        <v>3907120</v>
      </c>
      <c r="I79" s="9">
        <f>SUM(H79)*1.27</f>
        <v>4962042.4</v>
      </c>
      <c r="J79" s="45"/>
    </row>
    <row r="80" spans="1:10" ht="18" customHeight="1">
      <c r="A80" s="7"/>
      <c r="B80" s="136"/>
      <c r="E80" s="8" t="s">
        <v>28</v>
      </c>
      <c r="F80" s="8" t="s">
        <v>29</v>
      </c>
      <c r="H80" s="9"/>
      <c r="I80" s="9">
        <v>20000</v>
      </c>
      <c r="J80" s="45"/>
    </row>
    <row r="81" spans="1:10" ht="18" customHeight="1">
      <c r="A81" s="7"/>
      <c r="B81" s="136"/>
      <c r="E81" s="14" t="s">
        <v>316</v>
      </c>
      <c r="F81" s="8" t="s">
        <v>317</v>
      </c>
      <c r="H81" s="9"/>
      <c r="I81" s="9">
        <f>SUM(H81)*1.27</f>
        <v>0</v>
      </c>
      <c r="J81" s="45"/>
    </row>
    <row r="82" spans="1:10" ht="18" customHeight="1">
      <c r="A82" s="7"/>
      <c r="B82" s="136"/>
      <c r="E82" s="16" t="s">
        <v>75</v>
      </c>
      <c r="F82" s="8" t="s">
        <v>113</v>
      </c>
      <c r="H82" s="9"/>
      <c r="I82" s="9">
        <f>SUM(H82)*1.27</f>
        <v>0</v>
      </c>
      <c r="J82" s="45"/>
    </row>
    <row r="83" spans="1:10" ht="18" customHeight="1">
      <c r="A83" s="7"/>
      <c r="B83" s="136"/>
      <c r="E83" s="16" t="s">
        <v>11</v>
      </c>
      <c r="F83" s="14" t="s">
        <v>318</v>
      </c>
      <c r="H83" s="9"/>
      <c r="I83" s="9">
        <v>93058256</v>
      </c>
      <c r="J83" s="45"/>
    </row>
    <row r="84" spans="1:10" ht="18" customHeight="1">
      <c r="A84" s="7"/>
      <c r="B84" s="136"/>
      <c r="E84" s="16" t="s">
        <v>316</v>
      </c>
      <c r="F84" s="14" t="s">
        <v>319</v>
      </c>
      <c r="H84" s="9">
        <v>400000</v>
      </c>
      <c r="I84" s="9">
        <f>SUM(H84)*1.27</f>
        <v>508000</v>
      </c>
      <c r="J84" s="45"/>
    </row>
    <row r="85" spans="1:10" ht="18" customHeight="1">
      <c r="A85" s="7"/>
      <c r="B85" s="136"/>
      <c r="E85" s="14" t="s">
        <v>190</v>
      </c>
      <c r="F85" s="14" t="s">
        <v>320</v>
      </c>
      <c r="H85" s="9">
        <v>230000</v>
      </c>
      <c r="I85" s="9">
        <f>SUM(H85)*1.27</f>
        <v>292100</v>
      </c>
      <c r="J85" s="45"/>
    </row>
    <row r="86" spans="1:10" ht="18" customHeight="1">
      <c r="A86" s="7"/>
      <c r="B86" s="136"/>
      <c r="E86" s="8" t="s">
        <v>321</v>
      </c>
      <c r="F86" s="8" t="s">
        <v>322</v>
      </c>
      <c r="H86" s="9"/>
      <c r="I86" s="9">
        <v>22000000</v>
      </c>
      <c r="J86" s="45"/>
    </row>
    <row r="87" spans="1:10" ht="18" customHeight="1">
      <c r="A87" s="7"/>
      <c r="B87" s="136"/>
      <c r="E87" s="8" t="s">
        <v>1</v>
      </c>
      <c r="F87" s="8" t="s">
        <v>323</v>
      </c>
      <c r="H87" s="9"/>
      <c r="I87" s="9">
        <f>SUM(H87)*1.27</f>
        <v>0</v>
      </c>
      <c r="J87" s="45"/>
    </row>
    <row r="88" spans="1:10" ht="18" customHeight="1">
      <c r="A88" s="7"/>
      <c r="B88" s="136"/>
      <c r="E88" s="14" t="s">
        <v>324</v>
      </c>
      <c r="F88" s="14" t="s">
        <v>325</v>
      </c>
      <c r="H88" s="9"/>
      <c r="I88" s="9">
        <f>SUM(H88)*1.27</f>
        <v>0</v>
      </c>
      <c r="J88" s="45"/>
    </row>
    <row r="89" spans="1:10" ht="18" customHeight="1">
      <c r="A89" s="7"/>
      <c r="B89" s="136"/>
      <c r="E89" s="14" t="s">
        <v>13</v>
      </c>
      <c r="F89" s="8" t="s">
        <v>326</v>
      </c>
      <c r="H89" s="9">
        <v>5487000</v>
      </c>
      <c r="I89" s="9">
        <f>SUM(H89)*1.27</f>
        <v>6968490</v>
      </c>
      <c r="J89" s="45"/>
    </row>
    <row r="90" spans="1:10" ht="18" customHeight="1">
      <c r="A90" s="7"/>
      <c r="B90" s="136"/>
      <c r="E90" s="8" t="s">
        <v>327</v>
      </c>
      <c r="F90" s="8" t="s">
        <v>328</v>
      </c>
      <c r="H90" s="9"/>
      <c r="I90" s="9"/>
      <c r="J90" s="45"/>
    </row>
    <row r="91" spans="1:10" ht="18" customHeight="1">
      <c r="A91" s="7"/>
      <c r="B91" s="136"/>
      <c r="E91" s="8" t="s">
        <v>329</v>
      </c>
      <c r="F91" s="8" t="s">
        <v>330</v>
      </c>
      <c r="H91" s="9">
        <v>180000</v>
      </c>
      <c r="I91" s="9">
        <f aca="true" t="shared" si="1" ref="I91:I96">SUM(H91)*1.27</f>
        <v>228600</v>
      </c>
      <c r="J91" s="45"/>
    </row>
    <row r="92" spans="1:10" ht="18" customHeight="1">
      <c r="A92" s="7"/>
      <c r="B92" s="136"/>
      <c r="E92" s="14" t="s">
        <v>334</v>
      </c>
      <c r="F92" s="14" t="s">
        <v>335</v>
      </c>
      <c r="H92" s="9">
        <v>4000000</v>
      </c>
      <c r="I92" s="9">
        <f t="shared" si="1"/>
        <v>5080000</v>
      </c>
      <c r="J92" s="45"/>
    </row>
    <row r="93" spans="1:10" ht="18" customHeight="1">
      <c r="A93" s="7"/>
      <c r="B93" s="136"/>
      <c r="E93" s="8" t="s">
        <v>336</v>
      </c>
      <c r="F93" s="8" t="s">
        <v>337</v>
      </c>
      <c r="H93" s="9">
        <v>24650</v>
      </c>
      <c r="I93" s="9">
        <f t="shared" si="1"/>
        <v>31305.5</v>
      </c>
      <c r="J93" s="45"/>
    </row>
    <row r="94" spans="1:10" ht="18" customHeight="1">
      <c r="A94" s="7"/>
      <c r="B94" s="136"/>
      <c r="E94" s="8" t="s">
        <v>339</v>
      </c>
      <c r="F94" s="8" t="s">
        <v>338</v>
      </c>
      <c r="H94" s="9">
        <v>2372774</v>
      </c>
      <c r="I94" s="9">
        <f t="shared" si="1"/>
        <v>3013422.98</v>
      </c>
      <c r="J94" s="45"/>
    </row>
    <row r="95" spans="1:10" ht="18" customHeight="1">
      <c r="A95" s="7"/>
      <c r="B95" s="136"/>
      <c r="E95" s="8" t="s">
        <v>174</v>
      </c>
      <c r="F95" s="14" t="s">
        <v>340</v>
      </c>
      <c r="H95" s="9">
        <v>1230000</v>
      </c>
      <c r="I95" s="9">
        <f t="shared" si="1"/>
        <v>1562100</v>
      </c>
      <c r="J95" s="45"/>
    </row>
    <row r="96" spans="1:10" ht="18" customHeight="1">
      <c r="A96" s="7"/>
      <c r="B96" s="136"/>
      <c r="E96" s="8" t="s">
        <v>341</v>
      </c>
      <c r="F96" s="8" t="s">
        <v>342</v>
      </c>
      <c r="H96" s="9">
        <v>800000</v>
      </c>
      <c r="I96" s="9">
        <f t="shared" si="1"/>
        <v>1016000</v>
      </c>
      <c r="J96" s="45"/>
    </row>
    <row r="97" spans="1:10" ht="18" customHeight="1">
      <c r="A97" s="7"/>
      <c r="B97" s="136"/>
      <c r="E97" s="8" t="s">
        <v>344</v>
      </c>
      <c r="F97" s="8" t="s">
        <v>345</v>
      </c>
      <c r="H97" s="9"/>
      <c r="I97" s="9">
        <v>105000</v>
      </c>
      <c r="J97" s="45"/>
    </row>
    <row r="98" spans="1:10" ht="18" customHeight="1">
      <c r="A98" s="7"/>
      <c r="B98" s="136"/>
      <c r="E98" s="8" t="s">
        <v>358</v>
      </c>
      <c r="F98" s="8" t="s">
        <v>359</v>
      </c>
      <c r="H98" s="9"/>
      <c r="I98" s="9"/>
      <c r="J98" s="45"/>
    </row>
    <row r="99" spans="1:10" ht="18" customHeight="1">
      <c r="A99" s="7"/>
      <c r="B99" s="136"/>
      <c r="E99" s="8" t="s">
        <v>375</v>
      </c>
      <c r="F99" s="8" t="s">
        <v>671</v>
      </c>
      <c r="H99" s="9"/>
      <c r="I99" s="9">
        <v>9490000</v>
      </c>
      <c r="J99" s="45"/>
    </row>
    <row r="100" spans="1:7" ht="18" customHeight="1">
      <c r="A100" s="7"/>
      <c r="B100" s="7"/>
      <c r="C100" s="8"/>
      <c r="D100" s="8"/>
      <c r="E100" s="9"/>
      <c r="F100" s="8"/>
      <c r="G100" s="9"/>
    </row>
    <row r="101" spans="1:7" ht="18" customHeight="1">
      <c r="A101" s="7"/>
      <c r="B101" s="7"/>
      <c r="C101" s="8"/>
      <c r="D101" s="8"/>
      <c r="E101" s="9"/>
      <c r="F101" s="8"/>
      <c r="G101" s="9"/>
    </row>
    <row r="102" spans="1:7" ht="18" customHeight="1">
      <c r="A102" s="7"/>
      <c r="B102" s="7"/>
      <c r="C102" s="8"/>
      <c r="D102" s="8"/>
      <c r="E102" s="9"/>
      <c r="F102" s="8"/>
      <c r="G102" s="9"/>
    </row>
    <row r="103" spans="1:7" ht="18" customHeight="1">
      <c r="A103" s="7"/>
      <c r="B103" s="7"/>
      <c r="C103" s="8"/>
      <c r="D103" s="8"/>
      <c r="E103" s="9"/>
      <c r="F103" s="8"/>
      <c r="G103" s="9"/>
    </row>
    <row r="104" spans="1:7" ht="18" customHeight="1">
      <c r="A104" s="7"/>
      <c r="B104" s="7"/>
      <c r="C104" s="8"/>
      <c r="D104" s="8"/>
      <c r="E104" s="9"/>
      <c r="F104" s="8"/>
      <c r="G104" s="9"/>
    </row>
    <row r="105" spans="1:7" ht="18" customHeight="1">
      <c r="A105" s="7"/>
      <c r="B105" s="7"/>
      <c r="C105" s="8"/>
      <c r="D105" s="8"/>
      <c r="E105" s="9"/>
      <c r="F105" s="8"/>
      <c r="G105" s="9"/>
    </row>
    <row r="106" spans="1:7" ht="18" customHeight="1">
      <c r="A106" s="7"/>
      <c r="B106" s="7"/>
      <c r="C106" s="8"/>
      <c r="D106" s="8"/>
      <c r="E106" s="9"/>
      <c r="F106" s="8"/>
      <c r="G106" s="9"/>
    </row>
    <row r="107" spans="1:7" ht="18" customHeight="1">
      <c r="A107" s="7"/>
      <c r="B107" s="7"/>
      <c r="C107" s="8"/>
      <c r="D107" s="8"/>
      <c r="E107" s="9"/>
      <c r="F107" s="8"/>
      <c r="G107" s="9"/>
    </row>
    <row r="108" spans="1:7" ht="18" customHeight="1">
      <c r="A108" s="7"/>
      <c r="B108" s="7"/>
      <c r="C108" s="8"/>
      <c r="D108" s="8"/>
      <c r="E108" s="9"/>
      <c r="F108" s="8"/>
      <c r="G108" s="9"/>
    </row>
    <row r="109" spans="1:7" ht="18" customHeight="1">
      <c r="A109" s="7"/>
      <c r="B109" s="7"/>
      <c r="C109" s="8"/>
      <c r="D109" s="8"/>
      <c r="E109" s="9"/>
      <c r="F109" s="8"/>
      <c r="G109" s="9"/>
    </row>
    <row r="110" spans="1:7" ht="18" customHeight="1">
      <c r="A110" s="7"/>
      <c r="B110" s="7"/>
      <c r="C110" s="8"/>
      <c r="D110" s="8"/>
      <c r="E110" s="9"/>
      <c r="F110" s="8"/>
      <c r="G110" s="9"/>
    </row>
    <row r="111" spans="1:7" ht="18" customHeight="1">
      <c r="A111" s="7"/>
      <c r="B111" s="7"/>
      <c r="C111" s="8"/>
      <c r="D111" s="8"/>
      <c r="E111" s="9"/>
      <c r="F111" s="8"/>
      <c r="G111" s="9"/>
    </row>
    <row r="112" spans="1:7" ht="18" customHeight="1">
      <c r="A112" s="7"/>
      <c r="B112" s="7"/>
      <c r="C112" s="8"/>
      <c r="D112" s="8"/>
      <c r="E112" s="9"/>
      <c r="F112" s="8"/>
      <c r="G112" s="9"/>
    </row>
    <row r="113" ht="12.75">
      <c r="G113" s="9"/>
    </row>
    <row r="114" ht="12.75">
      <c r="G114" s="9"/>
    </row>
    <row r="115" ht="12.75">
      <c r="G115" s="9"/>
    </row>
    <row r="116" ht="12.75">
      <c r="G116" s="9"/>
    </row>
    <row r="117" ht="12.75">
      <c r="G117" s="9"/>
    </row>
    <row r="118" ht="12.75">
      <c r="G118" s="9"/>
    </row>
    <row r="119" ht="12.75">
      <c r="G119" s="9"/>
    </row>
    <row r="120" ht="12.75">
      <c r="G120" s="9"/>
    </row>
    <row r="121" ht="12.75">
      <c r="G121" s="9"/>
    </row>
    <row r="122" ht="12.75">
      <c r="G122" s="9"/>
    </row>
    <row r="123" ht="12.75">
      <c r="G123" s="9"/>
    </row>
    <row r="124" ht="12.75">
      <c r="G124" s="9"/>
    </row>
    <row r="125" ht="12.75">
      <c r="G125" s="9"/>
    </row>
    <row r="126" ht="12.75">
      <c r="G126" s="9"/>
    </row>
    <row r="127" ht="12.75">
      <c r="G127" s="9"/>
    </row>
    <row r="128" ht="12.75">
      <c r="G128" s="9"/>
    </row>
    <row r="129" ht="12.75">
      <c r="G129" s="9"/>
    </row>
    <row r="130" ht="12.75">
      <c r="G130" s="9"/>
    </row>
    <row r="131" ht="12.75">
      <c r="G131" s="9"/>
    </row>
    <row r="132" ht="12.75">
      <c r="G132" s="9"/>
    </row>
    <row r="133" ht="12.75">
      <c r="G133" s="9"/>
    </row>
    <row r="134" ht="12.75">
      <c r="G134" s="9"/>
    </row>
    <row r="135" ht="12.75">
      <c r="G135" s="9"/>
    </row>
    <row r="136" ht="12.75">
      <c r="G136" s="9"/>
    </row>
    <row r="137" ht="12.75">
      <c r="G137" s="9"/>
    </row>
    <row r="138" ht="12.75">
      <c r="G138" s="9"/>
    </row>
    <row r="139" ht="12.75">
      <c r="G139" s="9"/>
    </row>
    <row r="140" ht="12.75">
      <c r="G140" s="9"/>
    </row>
    <row r="141" ht="12.75">
      <c r="G141" s="9"/>
    </row>
    <row r="142" ht="12.75">
      <c r="G142" s="9"/>
    </row>
    <row r="143" ht="12.75">
      <c r="G143" s="9"/>
    </row>
    <row r="144" ht="12.75">
      <c r="G144" s="9"/>
    </row>
    <row r="145" ht="12.75">
      <c r="G145" s="9"/>
    </row>
    <row r="146" ht="12.75">
      <c r="G146" s="9"/>
    </row>
    <row r="147" ht="12.75">
      <c r="G147" s="9"/>
    </row>
    <row r="148" ht="12.75">
      <c r="G148" s="9"/>
    </row>
    <row r="149" ht="12.75">
      <c r="G149" s="9"/>
    </row>
    <row r="150" ht="12.75">
      <c r="G150" s="9"/>
    </row>
    <row r="151" ht="12.75">
      <c r="G151" s="9"/>
    </row>
    <row r="152" ht="12.75">
      <c r="G152" s="9"/>
    </row>
    <row r="153" ht="12.75">
      <c r="G153" s="9"/>
    </row>
    <row r="154" ht="12.75">
      <c r="G154" s="9"/>
    </row>
    <row r="155" ht="12.75">
      <c r="G155" s="9"/>
    </row>
    <row r="156" ht="12.75">
      <c r="G156" s="9"/>
    </row>
    <row r="157" ht="12.75">
      <c r="G157" s="9"/>
    </row>
    <row r="158" ht="12.75">
      <c r="G158" s="9"/>
    </row>
    <row r="159" ht="12.75">
      <c r="G159" s="9"/>
    </row>
    <row r="160" ht="12.75">
      <c r="G160" s="9"/>
    </row>
    <row r="161" ht="12.75">
      <c r="G161" s="9"/>
    </row>
    <row r="162" ht="12.75">
      <c r="G162" s="9"/>
    </row>
    <row r="163" ht="12.75">
      <c r="G163" s="9"/>
    </row>
    <row r="164" ht="12.75">
      <c r="G164" s="9"/>
    </row>
    <row r="165" ht="12.75">
      <c r="G165" s="9"/>
    </row>
    <row r="166" ht="12.75">
      <c r="G166" s="9"/>
    </row>
    <row r="167" ht="12.75">
      <c r="G167" s="9"/>
    </row>
    <row r="168" ht="12.75">
      <c r="G168" s="9"/>
    </row>
    <row r="169" ht="12.75">
      <c r="G169" s="9"/>
    </row>
    <row r="170" ht="12.75">
      <c r="G170" s="9"/>
    </row>
    <row r="171" ht="12.75">
      <c r="G171" s="9"/>
    </row>
    <row r="172" ht="12.75">
      <c r="G172" s="9"/>
    </row>
    <row r="173" ht="12.75">
      <c r="G173" s="9"/>
    </row>
    <row r="174" ht="12.75">
      <c r="G174" s="9"/>
    </row>
    <row r="175" ht="12.75">
      <c r="G175" s="9"/>
    </row>
    <row r="176" ht="12.75">
      <c r="G176" s="9"/>
    </row>
    <row r="177" ht="12.75">
      <c r="G177" s="9"/>
    </row>
    <row r="178" ht="12.75">
      <c r="G178" s="9"/>
    </row>
    <row r="179" ht="12.75">
      <c r="G179" s="9"/>
    </row>
    <row r="180" ht="12.75">
      <c r="G180" s="9"/>
    </row>
    <row r="181" ht="12.75">
      <c r="G181" s="9"/>
    </row>
    <row r="182" ht="12.75">
      <c r="G182" s="9"/>
    </row>
    <row r="183" ht="12.75">
      <c r="G183" s="9"/>
    </row>
    <row r="184" ht="12.75">
      <c r="G184" s="9"/>
    </row>
    <row r="185" ht="12.75">
      <c r="G185" s="9"/>
    </row>
    <row r="186" ht="12.75">
      <c r="G186" s="9"/>
    </row>
    <row r="187" ht="12.75">
      <c r="G187" s="9"/>
    </row>
    <row r="188" ht="12.75">
      <c r="G188" s="9"/>
    </row>
    <row r="189" ht="12.75">
      <c r="G189" s="9"/>
    </row>
    <row r="190" ht="12.75">
      <c r="G190" s="9"/>
    </row>
    <row r="191" ht="12.75">
      <c r="G191" s="9"/>
    </row>
    <row r="192" ht="12.75">
      <c r="G192" s="9"/>
    </row>
    <row r="193" ht="12.75">
      <c r="G193" s="9"/>
    </row>
    <row r="194" ht="12.75">
      <c r="G194" s="9"/>
    </row>
    <row r="195" ht="12.75">
      <c r="G195" s="9"/>
    </row>
    <row r="196" ht="12.75">
      <c r="G196" s="9"/>
    </row>
    <row r="197" ht="12.75">
      <c r="G197" s="9"/>
    </row>
    <row r="198" ht="12.75">
      <c r="G198" s="9"/>
    </row>
    <row r="199" ht="12.75">
      <c r="G199" s="9"/>
    </row>
    <row r="200" ht="12.75">
      <c r="G200" s="9"/>
    </row>
    <row r="201" ht="12.75">
      <c r="G201" s="9"/>
    </row>
    <row r="202" ht="12.75">
      <c r="G202" s="9"/>
    </row>
    <row r="203" ht="12.75">
      <c r="G203" s="9"/>
    </row>
    <row r="204" ht="12.75">
      <c r="G204" s="9"/>
    </row>
    <row r="205" ht="12.75">
      <c r="G205" s="9"/>
    </row>
    <row r="206" ht="12.75">
      <c r="G206" s="9"/>
    </row>
    <row r="207" ht="12.75">
      <c r="G207" s="9"/>
    </row>
    <row r="208" ht="12.75">
      <c r="G208" s="9"/>
    </row>
    <row r="209" ht="12.75">
      <c r="G209" s="9"/>
    </row>
    <row r="210" ht="12.75">
      <c r="G210" s="9"/>
    </row>
    <row r="211" ht="12.75">
      <c r="G211" s="9"/>
    </row>
    <row r="212" ht="12.75">
      <c r="G212" s="9"/>
    </row>
    <row r="213" ht="12.75">
      <c r="G213" s="9"/>
    </row>
    <row r="214" ht="12.75">
      <c r="G214" s="9"/>
    </row>
    <row r="215" ht="12.75">
      <c r="G215" s="9"/>
    </row>
    <row r="216" ht="12.75">
      <c r="G216" s="9"/>
    </row>
    <row r="217" ht="12.75">
      <c r="G217" s="9"/>
    </row>
    <row r="218" ht="12.75">
      <c r="G218" s="9"/>
    </row>
    <row r="219" ht="12.75">
      <c r="G219" s="9"/>
    </row>
    <row r="220" ht="12.75">
      <c r="G220" s="9"/>
    </row>
    <row r="221" ht="12.75">
      <c r="G221" s="9"/>
    </row>
    <row r="222" ht="12.75">
      <c r="G222" s="9"/>
    </row>
    <row r="223" ht="12.75">
      <c r="G223" s="9"/>
    </row>
    <row r="224" ht="12.75">
      <c r="G224" s="9"/>
    </row>
    <row r="225" ht="12.75">
      <c r="G225" s="9"/>
    </row>
    <row r="226" ht="12.75">
      <c r="G226" s="9"/>
    </row>
    <row r="227" ht="12.75">
      <c r="G227" s="9"/>
    </row>
    <row r="228" ht="12.75">
      <c r="G228" s="9"/>
    </row>
    <row r="229" ht="12.75">
      <c r="G229" s="9"/>
    </row>
    <row r="230" ht="12.75">
      <c r="G230" s="9"/>
    </row>
    <row r="231" ht="12.75">
      <c r="G231" s="9"/>
    </row>
    <row r="232" ht="12.75">
      <c r="G232" s="9"/>
    </row>
    <row r="233" ht="12.75">
      <c r="G233" s="9"/>
    </row>
    <row r="234" ht="12.75">
      <c r="G234" s="9"/>
    </row>
    <row r="235" ht="12.75">
      <c r="G235" s="9"/>
    </row>
    <row r="236" ht="12.75">
      <c r="G236" s="9"/>
    </row>
    <row r="237" ht="12.75">
      <c r="G237" s="9"/>
    </row>
    <row r="238" ht="12.75">
      <c r="G238" s="9"/>
    </row>
    <row r="239" ht="12.75">
      <c r="G239" s="9"/>
    </row>
    <row r="240" ht="12.75">
      <c r="G240" s="9"/>
    </row>
    <row r="241" ht="12.75">
      <c r="G241" s="9"/>
    </row>
    <row r="242" ht="12.75">
      <c r="G242" s="9"/>
    </row>
    <row r="243" ht="12.75">
      <c r="G243" s="9"/>
    </row>
    <row r="244" ht="12.75">
      <c r="G244" s="9"/>
    </row>
    <row r="245" ht="12.75">
      <c r="G245" s="9"/>
    </row>
    <row r="246" ht="12.75">
      <c r="G246" s="9"/>
    </row>
    <row r="247" ht="12.75">
      <c r="G247" s="9"/>
    </row>
    <row r="248" ht="12.75">
      <c r="G248" s="9"/>
    </row>
    <row r="249" ht="12.75">
      <c r="G249" s="9"/>
    </row>
    <row r="250" ht="12.75">
      <c r="G250" s="9"/>
    </row>
    <row r="251" ht="12.75">
      <c r="G251" s="9"/>
    </row>
    <row r="252" ht="12.75">
      <c r="G252" s="9"/>
    </row>
    <row r="253" ht="12.75">
      <c r="G253" s="9"/>
    </row>
    <row r="254" ht="12.75">
      <c r="G254" s="9"/>
    </row>
    <row r="255" ht="12.75">
      <c r="G255" s="9"/>
    </row>
    <row r="256" ht="12.75">
      <c r="G256" s="9"/>
    </row>
    <row r="257" ht="12.75">
      <c r="G257" s="9"/>
    </row>
    <row r="258" ht="12.75">
      <c r="G258" s="9"/>
    </row>
    <row r="259" ht="12.75">
      <c r="G259" s="9"/>
    </row>
    <row r="260" ht="12.75">
      <c r="G260" s="9"/>
    </row>
    <row r="261" ht="12.75">
      <c r="G261" s="9"/>
    </row>
    <row r="262" ht="12.75">
      <c r="G262" s="9"/>
    </row>
    <row r="263" ht="12.75">
      <c r="G263" s="9"/>
    </row>
    <row r="264" ht="12.75">
      <c r="G264" s="9"/>
    </row>
    <row r="265" ht="12.75">
      <c r="G265" s="9"/>
    </row>
    <row r="266" ht="12.75">
      <c r="G266" s="9"/>
    </row>
    <row r="267" ht="12.75">
      <c r="G267" s="9"/>
    </row>
    <row r="268" ht="12.75">
      <c r="G268" s="9"/>
    </row>
    <row r="269" ht="12.75">
      <c r="G269" s="9"/>
    </row>
    <row r="270" ht="12.75">
      <c r="G270" s="9"/>
    </row>
    <row r="271" ht="12.75">
      <c r="G271" s="9"/>
    </row>
    <row r="272" ht="12.75">
      <c r="G272" s="9"/>
    </row>
    <row r="273" ht="12.75">
      <c r="G273" s="9"/>
    </row>
    <row r="274" ht="12.75">
      <c r="G274" s="9"/>
    </row>
    <row r="275" ht="12.75">
      <c r="G275" s="9"/>
    </row>
    <row r="276" ht="12.75">
      <c r="G276" s="9"/>
    </row>
    <row r="277" ht="12.75">
      <c r="G277" s="9"/>
    </row>
    <row r="278" ht="12.75">
      <c r="G278" s="9"/>
    </row>
    <row r="279" ht="12.75">
      <c r="G279" s="9"/>
    </row>
    <row r="280" ht="12.75">
      <c r="G280" s="9"/>
    </row>
    <row r="281" ht="12.75">
      <c r="G281" s="9"/>
    </row>
    <row r="282" ht="12.75">
      <c r="G282" s="9"/>
    </row>
    <row r="283" ht="12.75">
      <c r="G283" s="9"/>
    </row>
    <row r="284" ht="12.75">
      <c r="G284" s="9"/>
    </row>
    <row r="285" ht="12.75">
      <c r="G285" s="9"/>
    </row>
    <row r="286" ht="12.75">
      <c r="G286" s="9"/>
    </row>
    <row r="287" ht="12.75">
      <c r="G287" s="9"/>
    </row>
    <row r="288" ht="12.75">
      <c r="G288" s="9"/>
    </row>
    <row r="289" ht="12.75">
      <c r="G289" s="9"/>
    </row>
    <row r="290" ht="12.75">
      <c r="G290" s="9"/>
    </row>
    <row r="291" ht="12.75">
      <c r="G291" s="9"/>
    </row>
    <row r="292" ht="12.75">
      <c r="G292" s="9"/>
    </row>
    <row r="293" ht="12.75">
      <c r="G293" s="9"/>
    </row>
    <row r="294" ht="12.75">
      <c r="G294" s="9"/>
    </row>
    <row r="295" ht="12.75">
      <c r="G295" s="9"/>
    </row>
    <row r="296" ht="12.75">
      <c r="G296" s="9"/>
    </row>
    <row r="297" ht="12.75">
      <c r="G297" s="9"/>
    </row>
    <row r="298" ht="12.75">
      <c r="G298" s="9"/>
    </row>
    <row r="299" ht="12.75">
      <c r="G299" s="9"/>
    </row>
    <row r="300" ht="12.75">
      <c r="G300" s="9"/>
    </row>
    <row r="301" ht="12.75">
      <c r="G301" s="9"/>
    </row>
    <row r="302" ht="12.75">
      <c r="G302" s="9"/>
    </row>
    <row r="303" ht="12.75">
      <c r="G303" s="9"/>
    </row>
    <row r="304" ht="12.75">
      <c r="G304" s="9"/>
    </row>
    <row r="305" ht="12.75">
      <c r="G305" s="9"/>
    </row>
    <row r="306" ht="12.75">
      <c r="G306" s="9"/>
    </row>
    <row r="307" ht="12.75">
      <c r="G307" s="9"/>
    </row>
    <row r="308" ht="12.75">
      <c r="G308" s="9"/>
    </row>
    <row r="309" ht="12.75">
      <c r="G309" s="9"/>
    </row>
    <row r="310" ht="12.75">
      <c r="G310" s="9"/>
    </row>
    <row r="311" ht="12.75">
      <c r="G311" s="9"/>
    </row>
    <row r="312" ht="12.75">
      <c r="G312" s="9"/>
    </row>
    <row r="313" ht="12.75">
      <c r="G313" s="9"/>
    </row>
    <row r="314" ht="12.75">
      <c r="G314" s="9"/>
    </row>
    <row r="315" ht="12.75">
      <c r="G315" s="9"/>
    </row>
    <row r="316" ht="12.75">
      <c r="G316" s="9"/>
    </row>
    <row r="317" ht="12.75">
      <c r="G317" s="9"/>
    </row>
    <row r="318" ht="12.75">
      <c r="G318" s="9"/>
    </row>
    <row r="319" ht="12.75">
      <c r="G319" s="9"/>
    </row>
    <row r="320" ht="12.75">
      <c r="G320" s="9"/>
    </row>
    <row r="321" ht="12.75">
      <c r="G321" s="9"/>
    </row>
    <row r="322" ht="12.75">
      <c r="G322" s="9"/>
    </row>
    <row r="323" ht="12.75">
      <c r="G323" s="9"/>
    </row>
    <row r="324" ht="12.75">
      <c r="G324" s="9"/>
    </row>
    <row r="325" ht="12.75">
      <c r="G325" s="9"/>
    </row>
    <row r="326" ht="12.75">
      <c r="G326" s="9"/>
    </row>
    <row r="327" ht="12.75">
      <c r="G327" s="9"/>
    </row>
    <row r="328" ht="12.75">
      <c r="G328" s="9"/>
    </row>
    <row r="329" ht="12.75">
      <c r="G329" s="9"/>
    </row>
    <row r="330" ht="12.75">
      <c r="G330" s="9"/>
    </row>
    <row r="331" ht="12.75">
      <c r="G331" s="9"/>
    </row>
    <row r="332" ht="12.75">
      <c r="G332" s="9"/>
    </row>
    <row r="333" ht="12.75">
      <c r="G333" s="9"/>
    </row>
    <row r="334" ht="12.75">
      <c r="G334" s="9"/>
    </row>
    <row r="335" ht="12.75">
      <c r="G335" s="9"/>
    </row>
    <row r="336" ht="12.75">
      <c r="G336" s="9"/>
    </row>
    <row r="337" ht="12.75">
      <c r="G337" s="9"/>
    </row>
    <row r="338" ht="12.75">
      <c r="G338" s="9"/>
    </row>
    <row r="339" ht="12.75">
      <c r="G339" s="9"/>
    </row>
    <row r="340" ht="12.75">
      <c r="G340" s="9"/>
    </row>
    <row r="341" ht="12.75">
      <c r="G341" s="9"/>
    </row>
    <row r="342" ht="12.75">
      <c r="G342" s="9"/>
    </row>
    <row r="343" ht="12.75">
      <c r="G343" s="9"/>
    </row>
    <row r="344" ht="12.75">
      <c r="G344" s="9"/>
    </row>
    <row r="345" ht="12.75">
      <c r="G345" s="9"/>
    </row>
    <row r="346" ht="12.75">
      <c r="G346" s="9"/>
    </row>
    <row r="347" ht="12.75">
      <c r="G347" s="9"/>
    </row>
    <row r="348" ht="12.75">
      <c r="G348" s="9"/>
    </row>
    <row r="349" ht="12.75">
      <c r="G349" s="9"/>
    </row>
    <row r="350" ht="12.75">
      <c r="G350" s="9"/>
    </row>
    <row r="351" ht="12.75">
      <c r="G351" s="9"/>
    </row>
    <row r="352" ht="12.75">
      <c r="G352" s="9"/>
    </row>
    <row r="353" ht="12.75">
      <c r="G353" s="9"/>
    </row>
    <row r="354" ht="12.75">
      <c r="G354" s="9"/>
    </row>
    <row r="355" ht="12.75">
      <c r="G355" s="9"/>
    </row>
    <row r="356" ht="12.75">
      <c r="G356" s="9"/>
    </row>
    <row r="357" ht="12.75">
      <c r="G357" s="9"/>
    </row>
    <row r="358" ht="12.75">
      <c r="G358" s="9"/>
    </row>
    <row r="359" ht="12.75">
      <c r="G359" s="9"/>
    </row>
    <row r="360" ht="12.75">
      <c r="G360" s="9"/>
    </row>
    <row r="361" ht="12.75">
      <c r="G361" s="9"/>
    </row>
    <row r="362" ht="12.75">
      <c r="G362" s="9"/>
    </row>
    <row r="363" ht="12.75">
      <c r="G363" s="9"/>
    </row>
    <row r="364" ht="12.75">
      <c r="G364" s="9"/>
    </row>
    <row r="365" ht="12.75">
      <c r="G365" s="9"/>
    </row>
    <row r="366" ht="12.75">
      <c r="G366" s="9"/>
    </row>
    <row r="367" ht="12.75">
      <c r="G367" s="9"/>
    </row>
    <row r="368" ht="12.75">
      <c r="G368" s="9"/>
    </row>
    <row r="369" ht="12.75">
      <c r="G369" s="9"/>
    </row>
    <row r="370" ht="12.75">
      <c r="G370" s="9"/>
    </row>
    <row r="371" ht="12.75">
      <c r="G371" s="9"/>
    </row>
    <row r="372" ht="12.75">
      <c r="G372" s="9"/>
    </row>
    <row r="373" ht="12.75">
      <c r="G373" s="9"/>
    </row>
    <row r="374" ht="12.75">
      <c r="G374" s="9"/>
    </row>
    <row r="375" ht="12.75">
      <c r="G375" s="9"/>
    </row>
    <row r="376" ht="12.75">
      <c r="G376" s="9"/>
    </row>
    <row r="377" ht="12.75">
      <c r="G377" s="9"/>
    </row>
    <row r="378" ht="12.75">
      <c r="G378" s="9"/>
    </row>
    <row r="379" ht="12.75">
      <c r="G379" s="9"/>
    </row>
    <row r="380" ht="12.75">
      <c r="G380" s="9"/>
    </row>
    <row r="381" ht="12.75">
      <c r="G381" s="9"/>
    </row>
    <row r="382" ht="12.75">
      <c r="G382" s="9"/>
    </row>
    <row r="383" ht="12.75">
      <c r="G383" s="9"/>
    </row>
    <row r="384" ht="12.75">
      <c r="G384" s="9"/>
    </row>
    <row r="385" ht="12.75">
      <c r="G385" s="9"/>
    </row>
    <row r="386" ht="12.75">
      <c r="G386" s="9"/>
    </row>
    <row r="387" ht="12.75">
      <c r="G387" s="9"/>
    </row>
    <row r="388" ht="12.75">
      <c r="G388" s="9"/>
    </row>
    <row r="389" ht="12.75">
      <c r="G389" s="9"/>
    </row>
    <row r="390" ht="12.75">
      <c r="G390" s="9"/>
    </row>
    <row r="391" ht="12.75">
      <c r="G391" s="9"/>
    </row>
    <row r="392" ht="12.75">
      <c r="G392" s="9"/>
    </row>
    <row r="393" ht="12.75">
      <c r="G393" s="9"/>
    </row>
    <row r="394" ht="12.75">
      <c r="G394" s="9"/>
    </row>
    <row r="395" ht="12.75">
      <c r="G395" s="9"/>
    </row>
    <row r="396" ht="12.75">
      <c r="G396" s="9"/>
    </row>
    <row r="397" ht="12.75">
      <c r="G397" s="9"/>
    </row>
    <row r="398" ht="12.75">
      <c r="G398" s="9"/>
    </row>
    <row r="399" ht="12.75">
      <c r="G399" s="9"/>
    </row>
    <row r="400" ht="12.75">
      <c r="G400" s="9"/>
    </row>
    <row r="401" ht="12.75">
      <c r="G401" s="9"/>
    </row>
    <row r="402" ht="12.75">
      <c r="G402" s="9"/>
    </row>
    <row r="403" ht="12.75">
      <c r="G403" s="9"/>
    </row>
    <row r="404" ht="12.75">
      <c r="G404" s="9"/>
    </row>
    <row r="405" ht="12.75">
      <c r="G405" s="9"/>
    </row>
    <row r="406" ht="12.75">
      <c r="G406" s="9"/>
    </row>
    <row r="407" ht="12.75">
      <c r="G407" s="9"/>
    </row>
    <row r="408" ht="12.75">
      <c r="G408" s="9"/>
    </row>
    <row r="409" ht="12.75">
      <c r="G409" s="9"/>
    </row>
    <row r="410" ht="12.75">
      <c r="G410" s="9"/>
    </row>
    <row r="411" ht="12.75">
      <c r="G411" s="9"/>
    </row>
    <row r="412" ht="12.75">
      <c r="G412" s="9"/>
    </row>
    <row r="413" ht="12.75">
      <c r="G413" s="9"/>
    </row>
    <row r="414" ht="12.75">
      <c r="G414" s="9"/>
    </row>
    <row r="415" ht="12.75">
      <c r="G415" s="9"/>
    </row>
    <row r="416" ht="12.75">
      <c r="G416" s="9"/>
    </row>
    <row r="417" ht="12.75">
      <c r="G417" s="9"/>
    </row>
    <row r="418" ht="12.75">
      <c r="G418" s="9"/>
    </row>
    <row r="419" ht="12.75">
      <c r="G419" s="9"/>
    </row>
    <row r="420" ht="12.75">
      <c r="G420" s="9"/>
    </row>
    <row r="421" ht="12.75">
      <c r="G421" s="9"/>
    </row>
    <row r="422" ht="12.75">
      <c r="G422" s="9"/>
    </row>
    <row r="423" ht="12.75">
      <c r="G423" s="9"/>
    </row>
    <row r="424" ht="12.75">
      <c r="G424" s="9"/>
    </row>
    <row r="425" ht="12.75">
      <c r="G425" s="9"/>
    </row>
    <row r="426" ht="12.75">
      <c r="G426" s="9"/>
    </row>
    <row r="427" ht="12.75">
      <c r="G427" s="9"/>
    </row>
    <row r="428" ht="12.75">
      <c r="G428" s="9"/>
    </row>
    <row r="429" ht="12.75">
      <c r="G429" s="9"/>
    </row>
    <row r="430" ht="12.75">
      <c r="G430" s="9"/>
    </row>
    <row r="431" ht="12.75">
      <c r="G431" s="9"/>
    </row>
    <row r="432" ht="12.75">
      <c r="G432" s="9"/>
    </row>
    <row r="433" ht="12.75">
      <c r="G433" s="9"/>
    </row>
    <row r="434" ht="12.75">
      <c r="G434" s="9"/>
    </row>
    <row r="435" ht="12.75">
      <c r="G435" s="9"/>
    </row>
    <row r="436" ht="12.75">
      <c r="G436" s="9"/>
    </row>
    <row r="437" ht="12.75">
      <c r="G437" s="9"/>
    </row>
    <row r="438" ht="12.75">
      <c r="G438" s="9"/>
    </row>
    <row r="439" ht="12.75">
      <c r="G439" s="9"/>
    </row>
    <row r="440" ht="12.75">
      <c r="G440" s="9"/>
    </row>
    <row r="441" ht="12.75">
      <c r="G441" s="9"/>
    </row>
    <row r="442" ht="12.75">
      <c r="G442" s="9"/>
    </row>
    <row r="443" ht="12.75">
      <c r="G443" s="9"/>
    </row>
    <row r="444" ht="12.75">
      <c r="G444" s="9"/>
    </row>
    <row r="445" ht="12.75">
      <c r="G445" s="9"/>
    </row>
    <row r="446" ht="12.75">
      <c r="G446" s="9"/>
    </row>
    <row r="447" ht="12.75">
      <c r="G447" s="9"/>
    </row>
    <row r="448" ht="12.75">
      <c r="G448" s="9"/>
    </row>
    <row r="449" ht="12.75">
      <c r="G449" s="9"/>
    </row>
    <row r="450" ht="12.75">
      <c r="G450" s="9"/>
    </row>
    <row r="451" ht="12.75">
      <c r="G451" s="9"/>
    </row>
    <row r="452" ht="12.75">
      <c r="G452" s="9"/>
    </row>
    <row r="453" ht="12.75">
      <c r="G453" s="9"/>
    </row>
    <row r="454" ht="12.75">
      <c r="G454" s="9"/>
    </row>
    <row r="455" ht="12.75">
      <c r="G455" s="9"/>
    </row>
    <row r="456" ht="12.75">
      <c r="G456" s="9"/>
    </row>
    <row r="457" ht="12.75">
      <c r="G457" s="9"/>
    </row>
    <row r="458" ht="12.75">
      <c r="G458" s="9"/>
    </row>
    <row r="459" ht="12.75">
      <c r="G459" s="9"/>
    </row>
    <row r="460" ht="12.75">
      <c r="G460" s="9"/>
    </row>
    <row r="461" ht="12.75">
      <c r="G461" s="9"/>
    </row>
    <row r="462" ht="12.75">
      <c r="G462" s="9"/>
    </row>
    <row r="463" ht="12.75">
      <c r="G463" s="9"/>
    </row>
    <row r="464" ht="12.75">
      <c r="G464" s="9"/>
    </row>
    <row r="465" ht="12.75">
      <c r="G465" s="9"/>
    </row>
    <row r="466" ht="12.75">
      <c r="G466" s="9"/>
    </row>
    <row r="467" ht="12.75">
      <c r="G467" s="9"/>
    </row>
    <row r="468" ht="12.75">
      <c r="G468" s="9"/>
    </row>
    <row r="469" ht="12.75">
      <c r="G469" s="9"/>
    </row>
    <row r="470" ht="12.75">
      <c r="G470" s="9"/>
    </row>
    <row r="471" ht="12.75">
      <c r="G471" s="9"/>
    </row>
    <row r="472" ht="12.75">
      <c r="G472" s="9"/>
    </row>
    <row r="473" ht="12.75">
      <c r="G473" s="9"/>
    </row>
    <row r="474" ht="12.75">
      <c r="G474" s="9"/>
    </row>
    <row r="475" ht="12.75">
      <c r="G475" s="9"/>
    </row>
    <row r="476" ht="12.75">
      <c r="G476" s="9"/>
    </row>
    <row r="477" ht="12.75">
      <c r="G477" s="9"/>
    </row>
    <row r="478" ht="12.75">
      <c r="G478" s="9"/>
    </row>
    <row r="479" ht="12.75">
      <c r="G479" s="9"/>
    </row>
    <row r="480" ht="12.75">
      <c r="G480" s="9"/>
    </row>
    <row r="481" ht="12.75">
      <c r="G481" s="9"/>
    </row>
    <row r="482" ht="12.75">
      <c r="G482" s="9"/>
    </row>
    <row r="483" ht="12.75">
      <c r="G483" s="9"/>
    </row>
    <row r="484" ht="12.75">
      <c r="G484" s="9"/>
    </row>
    <row r="485" ht="12.75">
      <c r="G485" s="9"/>
    </row>
    <row r="486" ht="12.75">
      <c r="G486" s="9"/>
    </row>
    <row r="487" ht="12.75">
      <c r="G487" s="9"/>
    </row>
    <row r="488" ht="12.75">
      <c r="G488" s="9"/>
    </row>
    <row r="489" ht="12.75">
      <c r="G489" s="9"/>
    </row>
    <row r="490" ht="12.75">
      <c r="G490" s="9"/>
    </row>
    <row r="491" ht="12.75">
      <c r="G491" s="9"/>
    </row>
    <row r="492" ht="12.75">
      <c r="G492" s="9"/>
    </row>
    <row r="493" ht="12.75">
      <c r="G493" s="9"/>
    </row>
    <row r="494" ht="12.75">
      <c r="G494" s="9"/>
    </row>
    <row r="495" ht="12.75">
      <c r="G495" s="9"/>
    </row>
    <row r="496" ht="12.75">
      <c r="G496" s="9"/>
    </row>
    <row r="497" ht="12.75">
      <c r="G497" s="9"/>
    </row>
    <row r="498" ht="12.75">
      <c r="G498" s="9"/>
    </row>
    <row r="499" ht="12.75">
      <c r="G499" s="9"/>
    </row>
    <row r="500" ht="12.75">
      <c r="G500" s="9"/>
    </row>
    <row r="501" ht="12.75">
      <c r="G501" s="9"/>
    </row>
    <row r="502" ht="12.75">
      <c r="G502" s="9"/>
    </row>
    <row r="503" ht="12.75">
      <c r="G503" s="9"/>
    </row>
    <row r="504" ht="12.75">
      <c r="G504" s="9"/>
    </row>
    <row r="505" ht="12.75">
      <c r="G505" s="9"/>
    </row>
    <row r="506" ht="12.75">
      <c r="G506" s="9"/>
    </row>
    <row r="507" ht="12.75">
      <c r="G507" s="9"/>
    </row>
    <row r="508" ht="12.75">
      <c r="G508" s="9"/>
    </row>
    <row r="509" ht="12.75">
      <c r="G509" s="9"/>
    </row>
    <row r="510" ht="12.75">
      <c r="G510" s="9"/>
    </row>
    <row r="511" ht="12.75">
      <c r="G511" s="9"/>
    </row>
    <row r="512" ht="12.75">
      <c r="G512" s="9"/>
    </row>
    <row r="513" ht="12.75">
      <c r="G513" s="9"/>
    </row>
    <row r="514" ht="12.75">
      <c r="G514" s="9"/>
    </row>
    <row r="515" ht="12.75">
      <c r="G515" s="9"/>
    </row>
    <row r="516" ht="12.75">
      <c r="G516" s="9"/>
    </row>
    <row r="517" ht="12.75">
      <c r="G517" s="9"/>
    </row>
    <row r="518" ht="12.75">
      <c r="G518" s="9"/>
    </row>
    <row r="519" ht="12.75">
      <c r="G519" s="9"/>
    </row>
    <row r="520" ht="12.75">
      <c r="G520" s="9"/>
    </row>
    <row r="521" ht="12.75">
      <c r="G521" s="9"/>
    </row>
    <row r="522" ht="12.75">
      <c r="G522" s="9"/>
    </row>
    <row r="523" ht="12.75">
      <c r="G523" s="9"/>
    </row>
    <row r="524" ht="12.75">
      <c r="G524" s="9"/>
    </row>
    <row r="525" ht="12.75">
      <c r="G525" s="9"/>
    </row>
    <row r="526" ht="12.75">
      <c r="G526" s="9"/>
    </row>
    <row r="527" ht="12.75">
      <c r="G527" s="9"/>
    </row>
    <row r="528" ht="12.75">
      <c r="G528" s="9"/>
    </row>
    <row r="529" ht="12.75">
      <c r="G529" s="9"/>
    </row>
    <row r="530" ht="12.75">
      <c r="G530" s="9"/>
    </row>
    <row r="531" ht="12.75">
      <c r="G531" s="9"/>
    </row>
    <row r="532" ht="12.75">
      <c r="G532" s="9"/>
    </row>
    <row r="533" ht="12.75">
      <c r="G533" s="9"/>
    </row>
    <row r="534" ht="12.75">
      <c r="G534" s="9"/>
    </row>
    <row r="535" ht="12.75">
      <c r="G535" s="9"/>
    </row>
    <row r="536" ht="12.75">
      <c r="G536" s="9"/>
    </row>
    <row r="537" ht="12.75">
      <c r="G537" s="9"/>
    </row>
    <row r="538" ht="12.75">
      <c r="G538" s="9"/>
    </row>
    <row r="539" ht="12.75">
      <c r="G539" s="9"/>
    </row>
    <row r="540" ht="12.75">
      <c r="G540" s="9"/>
    </row>
    <row r="541" ht="12.75">
      <c r="G541" s="9"/>
    </row>
    <row r="542" ht="12.75">
      <c r="G542" s="9"/>
    </row>
    <row r="543" ht="12.75">
      <c r="G543" s="9"/>
    </row>
    <row r="544" ht="12.75">
      <c r="G544" s="9"/>
    </row>
    <row r="545" ht="12.75">
      <c r="G545" s="9"/>
    </row>
    <row r="546" ht="12.75">
      <c r="G546" s="9"/>
    </row>
    <row r="547" ht="12.75">
      <c r="G547" s="9"/>
    </row>
    <row r="548" ht="12.75">
      <c r="G548" s="9"/>
    </row>
    <row r="549" ht="12.75">
      <c r="G549" s="9"/>
    </row>
    <row r="550" ht="12.75">
      <c r="G550" s="9"/>
    </row>
    <row r="551" ht="12.75">
      <c r="G551" s="9"/>
    </row>
    <row r="552" ht="12.75">
      <c r="G552" s="9"/>
    </row>
    <row r="553" ht="12.75">
      <c r="G553" s="9"/>
    </row>
    <row r="554" ht="12.75">
      <c r="G554" s="9"/>
    </row>
    <row r="555" ht="12.75">
      <c r="G555" s="9"/>
    </row>
    <row r="556" ht="12.75">
      <c r="G556" s="9"/>
    </row>
    <row r="557" ht="12.75">
      <c r="G557" s="9"/>
    </row>
    <row r="558" ht="12.75">
      <c r="G558" s="9"/>
    </row>
    <row r="559" ht="12.75">
      <c r="G559" s="9"/>
    </row>
    <row r="560" ht="12.75">
      <c r="G560" s="9"/>
    </row>
    <row r="561" ht="12.75">
      <c r="G561" s="9"/>
    </row>
    <row r="562" ht="12.75">
      <c r="G562" s="9"/>
    </row>
    <row r="563" ht="12.75">
      <c r="G563" s="9"/>
    </row>
    <row r="564" ht="12.75">
      <c r="G564" s="9"/>
    </row>
    <row r="565" ht="12.75">
      <c r="G565" s="9"/>
    </row>
    <row r="566" ht="12.75">
      <c r="G566" s="9"/>
    </row>
    <row r="567" ht="12.75">
      <c r="G567" s="9"/>
    </row>
    <row r="568" ht="12.75">
      <c r="G568" s="9"/>
    </row>
    <row r="569" ht="12.75">
      <c r="G569" s="9"/>
    </row>
    <row r="570" ht="12.75">
      <c r="G570" s="9"/>
    </row>
    <row r="571" ht="12.75">
      <c r="G571" s="9"/>
    </row>
    <row r="572" ht="12.75">
      <c r="G572" s="9"/>
    </row>
    <row r="573" ht="12.75">
      <c r="G573" s="9"/>
    </row>
    <row r="574" ht="12.75">
      <c r="G574" s="9"/>
    </row>
    <row r="575" ht="12.75">
      <c r="G575" s="9"/>
    </row>
    <row r="576" ht="12.75">
      <c r="G576" s="9"/>
    </row>
    <row r="577" ht="12.75">
      <c r="G577" s="9"/>
    </row>
    <row r="578" ht="12.75">
      <c r="G578" s="9"/>
    </row>
    <row r="579" ht="12.75">
      <c r="G579" s="9"/>
    </row>
    <row r="580" ht="12.75">
      <c r="G580" s="9"/>
    </row>
    <row r="581" ht="12.75">
      <c r="G581" s="9"/>
    </row>
    <row r="582" ht="12.75">
      <c r="G582" s="9"/>
    </row>
    <row r="583" ht="12.75">
      <c r="G583" s="9"/>
    </row>
    <row r="584" ht="12.75">
      <c r="G584" s="9"/>
    </row>
    <row r="585" ht="12.75">
      <c r="G585" s="9"/>
    </row>
    <row r="586" ht="12.75">
      <c r="G586" s="9"/>
    </row>
    <row r="587" ht="12.75">
      <c r="G587" s="9"/>
    </row>
    <row r="588" ht="12.75">
      <c r="G588" s="9"/>
    </row>
    <row r="589" ht="12.75">
      <c r="G589" s="9"/>
    </row>
    <row r="590" ht="12.75">
      <c r="G590" s="9"/>
    </row>
    <row r="591" ht="12.75">
      <c r="G591" s="9"/>
    </row>
    <row r="592" ht="12.75">
      <c r="G592" s="9"/>
    </row>
    <row r="593" ht="12.75">
      <c r="G593" s="9"/>
    </row>
    <row r="594" ht="12.75">
      <c r="G594" s="9"/>
    </row>
    <row r="595" ht="12.75">
      <c r="G595" s="9"/>
    </row>
    <row r="596" ht="12.75">
      <c r="G596" s="9"/>
    </row>
    <row r="597" ht="12.75">
      <c r="G597" s="9"/>
    </row>
    <row r="598" ht="12.75">
      <c r="G598" s="9"/>
    </row>
    <row r="599" ht="12.75">
      <c r="G599" s="9"/>
    </row>
    <row r="600" ht="12.75">
      <c r="G600" s="9"/>
    </row>
    <row r="601" ht="12.75">
      <c r="G601" s="9"/>
    </row>
    <row r="602" ht="12.75">
      <c r="G602" s="9"/>
    </row>
    <row r="603" ht="12.75">
      <c r="G603" s="9"/>
    </row>
    <row r="604" ht="12.75">
      <c r="G604" s="9"/>
    </row>
    <row r="605" ht="12.75">
      <c r="G605" s="9"/>
    </row>
    <row r="606" ht="12.75">
      <c r="G606" s="9"/>
    </row>
    <row r="607" ht="12.75">
      <c r="G607" s="9"/>
    </row>
    <row r="608" ht="12.75">
      <c r="G608" s="9"/>
    </row>
    <row r="609" ht="12.75">
      <c r="G609" s="9"/>
    </row>
    <row r="610" ht="12.75">
      <c r="G610" s="9"/>
    </row>
    <row r="611" ht="12.75">
      <c r="G611" s="9"/>
    </row>
    <row r="612" ht="12.75">
      <c r="G612" s="9"/>
    </row>
    <row r="613" ht="12.75">
      <c r="G613" s="9"/>
    </row>
    <row r="614" ht="12.75">
      <c r="G614" s="9"/>
    </row>
    <row r="615" ht="12.75">
      <c r="G615" s="9"/>
    </row>
    <row r="616" ht="12.75">
      <c r="G616" s="9"/>
    </row>
    <row r="617" ht="12.75">
      <c r="G617" s="9"/>
    </row>
    <row r="618" ht="12.75">
      <c r="G618" s="9"/>
    </row>
    <row r="619" ht="12.75">
      <c r="G619" s="9"/>
    </row>
    <row r="620" ht="12.75">
      <c r="G620" s="9"/>
    </row>
    <row r="621" ht="12.75">
      <c r="G621" s="9"/>
    </row>
    <row r="622" ht="12.75">
      <c r="G622" s="9"/>
    </row>
    <row r="623" ht="12.75">
      <c r="G623" s="9"/>
    </row>
    <row r="624" ht="12.75">
      <c r="G624" s="9"/>
    </row>
    <row r="625" ht="12.75">
      <c r="G625" s="9"/>
    </row>
    <row r="626" ht="12.75">
      <c r="G626" s="9"/>
    </row>
    <row r="627" ht="12.75">
      <c r="G627" s="9"/>
    </row>
    <row r="628" ht="12.75">
      <c r="G628" s="9"/>
    </row>
    <row r="629" ht="12.75">
      <c r="G629" s="9"/>
    </row>
    <row r="630" ht="12.75">
      <c r="G630" s="9"/>
    </row>
    <row r="631" ht="12.75">
      <c r="G631" s="9"/>
    </row>
    <row r="632" ht="12.75">
      <c r="G632" s="9"/>
    </row>
    <row r="633" ht="12.75">
      <c r="G633" s="9"/>
    </row>
    <row r="634" ht="12.75">
      <c r="G634" s="9"/>
    </row>
    <row r="635" ht="12.75">
      <c r="G635" s="9"/>
    </row>
    <row r="636" ht="12.75">
      <c r="G636" s="9"/>
    </row>
    <row r="637" ht="12.75">
      <c r="G637" s="9"/>
    </row>
    <row r="638" ht="12.75">
      <c r="G638" s="9"/>
    </row>
    <row r="639" ht="12.75">
      <c r="G639" s="9"/>
    </row>
    <row r="640" ht="12.75">
      <c r="G640" s="9"/>
    </row>
    <row r="641" ht="12.75">
      <c r="G641" s="9"/>
    </row>
    <row r="642" ht="12.75">
      <c r="G642" s="9"/>
    </row>
    <row r="643" ht="12.75">
      <c r="G643" s="9"/>
    </row>
    <row r="644" ht="12.75">
      <c r="G644" s="9"/>
    </row>
    <row r="645" ht="12.75">
      <c r="G645" s="9"/>
    </row>
    <row r="646" ht="12.75">
      <c r="G646" s="9"/>
    </row>
    <row r="647" ht="12.75">
      <c r="G647" s="9"/>
    </row>
    <row r="648" ht="12.75">
      <c r="G648" s="9"/>
    </row>
    <row r="649" ht="12.75">
      <c r="G649" s="9"/>
    </row>
    <row r="650" ht="12.75">
      <c r="G650" s="9"/>
    </row>
    <row r="651" ht="12.75">
      <c r="G651" s="9"/>
    </row>
    <row r="652" ht="12.75">
      <c r="G652" s="9"/>
    </row>
    <row r="653" ht="12.75">
      <c r="G653" s="9"/>
    </row>
    <row r="654" ht="12.75">
      <c r="G654" s="9"/>
    </row>
    <row r="655" ht="12.75">
      <c r="G655" s="9"/>
    </row>
    <row r="656" ht="12.75">
      <c r="G656" s="9"/>
    </row>
    <row r="657" ht="12.75">
      <c r="G657" s="9"/>
    </row>
    <row r="658" ht="12.75">
      <c r="G658" s="9"/>
    </row>
    <row r="659" ht="12.75">
      <c r="G659" s="9"/>
    </row>
    <row r="660" ht="12.75">
      <c r="G660" s="9"/>
    </row>
    <row r="661" ht="12.75">
      <c r="G661" s="9"/>
    </row>
    <row r="662" ht="12.75">
      <c r="G662" s="9"/>
    </row>
    <row r="663" ht="12.75">
      <c r="G663" s="9"/>
    </row>
    <row r="664" ht="12.75">
      <c r="G664" s="9"/>
    </row>
    <row r="665" ht="12.75">
      <c r="G665" s="9"/>
    </row>
    <row r="666" ht="12.75">
      <c r="G666" s="9"/>
    </row>
    <row r="667" ht="12.75">
      <c r="G667" s="9"/>
    </row>
    <row r="668" ht="12.75">
      <c r="G668" s="9"/>
    </row>
    <row r="669" ht="12.75">
      <c r="G669" s="9"/>
    </row>
    <row r="670" ht="12.75">
      <c r="G670" s="9"/>
    </row>
    <row r="671" ht="12.75">
      <c r="G671" s="9"/>
    </row>
    <row r="672" ht="12.75">
      <c r="G672" s="9"/>
    </row>
    <row r="673" ht="12.75">
      <c r="G673" s="9"/>
    </row>
    <row r="674" ht="12.75">
      <c r="G674" s="9"/>
    </row>
    <row r="675" ht="12.75">
      <c r="G675" s="9"/>
    </row>
    <row r="676" ht="12.75">
      <c r="G676" s="9"/>
    </row>
    <row r="677" ht="12.75">
      <c r="G677" s="9"/>
    </row>
    <row r="678" ht="12.75">
      <c r="G678" s="9"/>
    </row>
    <row r="679" ht="12.75">
      <c r="G679" s="9"/>
    </row>
    <row r="680" ht="12.75">
      <c r="G680" s="9"/>
    </row>
    <row r="681" ht="12.75">
      <c r="G681" s="9"/>
    </row>
    <row r="682" ht="12.75">
      <c r="G682" s="9"/>
    </row>
    <row r="683" ht="12.75">
      <c r="G683" s="9"/>
    </row>
    <row r="684" ht="12.75">
      <c r="G684" s="9"/>
    </row>
    <row r="685" ht="12.75">
      <c r="G685" s="9"/>
    </row>
    <row r="686" ht="12.75">
      <c r="G686" s="9"/>
    </row>
    <row r="687" ht="12.75">
      <c r="G687" s="9"/>
    </row>
    <row r="688" ht="12.75">
      <c r="G688" s="9"/>
    </row>
    <row r="689" ht="12.75">
      <c r="G689" s="9"/>
    </row>
    <row r="690" ht="12.75">
      <c r="G690" s="9"/>
    </row>
    <row r="691" ht="12.75">
      <c r="G691" s="9"/>
    </row>
    <row r="692" ht="12.75">
      <c r="G692" s="9"/>
    </row>
    <row r="693" ht="12.75">
      <c r="G693" s="9"/>
    </row>
    <row r="694" ht="12.75">
      <c r="G694" s="9"/>
    </row>
    <row r="695" ht="12.75">
      <c r="G695" s="9"/>
    </row>
    <row r="696" ht="12.75">
      <c r="G696" s="9"/>
    </row>
    <row r="697" ht="12.75">
      <c r="G697" s="9"/>
    </row>
    <row r="698" ht="12.75">
      <c r="G698" s="9"/>
    </row>
    <row r="699" ht="12.75">
      <c r="G699" s="9"/>
    </row>
    <row r="700" ht="12.75">
      <c r="G700" s="9"/>
    </row>
    <row r="701" ht="12.75">
      <c r="G701" s="9"/>
    </row>
    <row r="702" ht="12.75">
      <c r="G702" s="9"/>
    </row>
    <row r="703" ht="12.75">
      <c r="G703" s="9"/>
    </row>
    <row r="704" ht="12.75">
      <c r="G704" s="9"/>
    </row>
    <row r="705" ht="12.75">
      <c r="G705" s="9"/>
    </row>
    <row r="706" ht="12.75">
      <c r="G706" s="9"/>
    </row>
    <row r="707" ht="12.75">
      <c r="G707" s="9"/>
    </row>
    <row r="708" ht="12.75">
      <c r="G708" s="9"/>
    </row>
    <row r="709" ht="12.75">
      <c r="G709" s="9"/>
    </row>
    <row r="710" ht="12.75">
      <c r="G710" s="9"/>
    </row>
    <row r="711" ht="12.75">
      <c r="G711" s="9"/>
    </row>
    <row r="712" ht="12.75">
      <c r="G712" s="9"/>
    </row>
    <row r="713" ht="12.75">
      <c r="G713" s="9"/>
    </row>
    <row r="714" ht="12.75">
      <c r="G714" s="9"/>
    </row>
    <row r="715" ht="12.75">
      <c r="G715" s="9"/>
    </row>
    <row r="716" ht="12.75">
      <c r="G716" s="9"/>
    </row>
    <row r="717" ht="12.75">
      <c r="G717" s="9"/>
    </row>
    <row r="718" ht="12.75">
      <c r="G718" s="9"/>
    </row>
    <row r="719" ht="12.75">
      <c r="G719" s="9"/>
    </row>
    <row r="720" ht="12.75">
      <c r="G720" s="9"/>
    </row>
    <row r="721" ht="12.75">
      <c r="G721" s="9"/>
    </row>
    <row r="722" ht="12.75">
      <c r="G722" s="9"/>
    </row>
    <row r="723" ht="12.75">
      <c r="G723" s="9"/>
    </row>
    <row r="724" ht="12.75">
      <c r="G724" s="9"/>
    </row>
    <row r="725" ht="12.75">
      <c r="G725" s="9"/>
    </row>
    <row r="726" ht="12.75">
      <c r="G726" s="9"/>
    </row>
    <row r="727" ht="12.75">
      <c r="G727" s="9"/>
    </row>
    <row r="728" ht="12.75">
      <c r="G728" s="9"/>
    </row>
    <row r="729" ht="12.75">
      <c r="G729" s="9"/>
    </row>
    <row r="730" ht="12.75">
      <c r="G730" s="9"/>
    </row>
    <row r="731" ht="12.75">
      <c r="G731" s="9"/>
    </row>
    <row r="732" ht="12.75">
      <c r="G732" s="9"/>
    </row>
    <row r="733" ht="12.75">
      <c r="G733" s="9"/>
    </row>
    <row r="734" ht="12.75">
      <c r="G734" s="9"/>
    </row>
    <row r="735" ht="12.75">
      <c r="G735" s="9"/>
    </row>
    <row r="736" ht="12.75">
      <c r="G736" s="9"/>
    </row>
    <row r="737" ht="12.75">
      <c r="G737" s="9"/>
    </row>
    <row r="738" ht="12.75">
      <c r="G738" s="9"/>
    </row>
    <row r="739" ht="12.75">
      <c r="G739" s="9"/>
    </row>
    <row r="740" ht="12.75">
      <c r="G740" s="9"/>
    </row>
    <row r="741" ht="12.75">
      <c r="G741" s="9"/>
    </row>
    <row r="742" ht="12.75">
      <c r="G742" s="9"/>
    </row>
    <row r="743" ht="12.75">
      <c r="G743" s="9"/>
    </row>
    <row r="744" ht="12.75">
      <c r="G744" s="9"/>
    </row>
    <row r="745" ht="12.75">
      <c r="G745" s="9"/>
    </row>
    <row r="746" ht="12.75">
      <c r="G746" s="9"/>
    </row>
    <row r="747" ht="12.75">
      <c r="G747" s="9"/>
    </row>
    <row r="748" ht="12.75">
      <c r="G748" s="9"/>
    </row>
    <row r="749" ht="12.75">
      <c r="G749" s="9"/>
    </row>
    <row r="750" ht="12.75">
      <c r="G750" s="9"/>
    </row>
    <row r="751" ht="12.75">
      <c r="G751" s="9"/>
    </row>
    <row r="752" ht="12.75">
      <c r="G752" s="9"/>
    </row>
    <row r="753" ht="12.75">
      <c r="G753" s="9"/>
    </row>
    <row r="754" ht="12.75">
      <c r="G754" s="9"/>
    </row>
    <row r="755" ht="12.75">
      <c r="G755" s="9"/>
    </row>
    <row r="756" ht="12.75">
      <c r="G756" s="9"/>
    </row>
    <row r="757" ht="12.75">
      <c r="G757" s="9"/>
    </row>
    <row r="758" ht="12.75">
      <c r="G758" s="9"/>
    </row>
    <row r="759" ht="12.75">
      <c r="G759" s="9"/>
    </row>
    <row r="760" ht="12.75">
      <c r="G760" s="9"/>
    </row>
    <row r="761" ht="12.75">
      <c r="G761" s="9"/>
    </row>
    <row r="762" ht="12.75">
      <c r="G762" s="9"/>
    </row>
    <row r="763" ht="12.75">
      <c r="G763" s="9"/>
    </row>
    <row r="764" ht="12.75">
      <c r="G764" s="9"/>
    </row>
    <row r="765" ht="12.75">
      <c r="G765" s="9"/>
    </row>
    <row r="766" ht="12.75">
      <c r="G766" s="9"/>
    </row>
    <row r="767" ht="12.75">
      <c r="G767" s="9"/>
    </row>
    <row r="768" ht="12.75">
      <c r="G768" s="9"/>
    </row>
    <row r="769" ht="12.75">
      <c r="G769" s="9"/>
    </row>
    <row r="770" ht="12.75">
      <c r="G770" s="9"/>
    </row>
    <row r="771" ht="12.75">
      <c r="G771" s="9"/>
    </row>
    <row r="772" ht="12.75">
      <c r="G772" s="9"/>
    </row>
    <row r="773" ht="12.75">
      <c r="G773" s="9"/>
    </row>
    <row r="774" ht="12.75">
      <c r="G774" s="9"/>
    </row>
    <row r="775" ht="12.75">
      <c r="G775" s="9"/>
    </row>
    <row r="776" ht="12.75">
      <c r="G776" s="9"/>
    </row>
    <row r="777" ht="12.75">
      <c r="G777" s="9"/>
    </row>
    <row r="778" ht="12.75">
      <c r="G778" s="9"/>
    </row>
    <row r="779" ht="12.75">
      <c r="G779" s="9"/>
    </row>
    <row r="780" ht="12.75">
      <c r="G780" s="9"/>
    </row>
    <row r="781" ht="12.75">
      <c r="G781" s="9"/>
    </row>
    <row r="782" ht="12.75">
      <c r="G782" s="9"/>
    </row>
    <row r="783" ht="12.75">
      <c r="G783" s="9"/>
    </row>
    <row r="784" ht="12.75">
      <c r="G784" s="9"/>
    </row>
    <row r="785" ht="12.75">
      <c r="G785" s="9"/>
    </row>
    <row r="786" ht="12.75">
      <c r="G786" s="9"/>
    </row>
    <row r="787" ht="12.75">
      <c r="G787" s="9"/>
    </row>
    <row r="788" ht="12.75">
      <c r="G788" s="9"/>
    </row>
    <row r="789" ht="12.75">
      <c r="G789" s="9"/>
    </row>
    <row r="790" ht="12.75">
      <c r="G790" s="9"/>
    </row>
    <row r="791" ht="12.75">
      <c r="G791" s="9"/>
    </row>
    <row r="792" ht="12.75">
      <c r="G792" s="9"/>
    </row>
    <row r="793" ht="12.75">
      <c r="G793" s="9"/>
    </row>
    <row r="794" ht="12.75">
      <c r="G794" s="9"/>
    </row>
    <row r="795" ht="12.75">
      <c r="G795" s="9"/>
    </row>
    <row r="796" ht="12.75">
      <c r="G796" s="9"/>
    </row>
    <row r="797" ht="12.75">
      <c r="G797" s="9"/>
    </row>
    <row r="798" ht="12.75">
      <c r="G798" s="9"/>
    </row>
    <row r="799" ht="12.75">
      <c r="G799" s="9"/>
    </row>
    <row r="800" ht="12.75">
      <c r="G800" s="9"/>
    </row>
    <row r="801" ht="12.75">
      <c r="G801" s="9"/>
    </row>
    <row r="802" ht="12.75">
      <c r="G802" s="9"/>
    </row>
    <row r="803" ht="12.75">
      <c r="G803" s="9"/>
    </row>
    <row r="804" ht="12.75">
      <c r="G804" s="9"/>
    </row>
    <row r="805" ht="12.75">
      <c r="G805" s="9"/>
    </row>
    <row r="806" ht="12.75">
      <c r="G806" s="9"/>
    </row>
    <row r="807" ht="12.75">
      <c r="G807" s="9"/>
    </row>
    <row r="808" ht="12.75">
      <c r="G808" s="9"/>
    </row>
    <row r="809" ht="12.75">
      <c r="G809" s="9"/>
    </row>
    <row r="810" ht="12.75">
      <c r="G810" s="9"/>
    </row>
    <row r="811" ht="12.75">
      <c r="G811" s="9"/>
    </row>
    <row r="812" ht="12.75">
      <c r="G812" s="9"/>
    </row>
    <row r="813" ht="12.75">
      <c r="G813" s="9"/>
    </row>
    <row r="814" ht="12.75">
      <c r="G814" s="9"/>
    </row>
    <row r="815" ht="12.75">
      <c r="G815" s="9"/>
    </row>
    <row r="816" ht="12.75">
      <c r="G816" s="9"/>
    </row>
    <row r="817" ht="12.75">
      <c r="G817" s="9"/>
    </row>
    <row r="818" ht="12.75">
      <c r="G818" s="9"/>
    </row>
    <row r="819" ht="12.75">
      <c r="G819" s="9"/>
    </row>
    <row r="820" ht="12.75">
      <c r="G820" s="9"/>
    </row>
    <row r="821" ht="12.75">
      <c r="G821" s="9"/>
    </row>
    <row r="822" ht="12.75">
      <c r="G822" s="9"/>
    </row>
    <row r="823" ht="12.75">
      <c r="G823" s="9"/>
    </row>
    <row r="824" ht="12.75">
      <c r="G824" s="9"/>
    </row>
    <row r="825" ht="12.75">
      <c r="G825" s="9"/>
    </row>
    <row r="826" ht="12.75">
      <c r="G826" s="9"/>
    </row>
    <row r="827" ht="12.75">
      <c r="G827" s="9"/>
    </row>
    <row r="828" ht="12.75">
      <c r="G828" s="9"/>
    </row>
    <row r="829" ht="12.75">
      <c r="G829" s="9"/>
    </row>
    <row r="830" ht="12.75">
      <c r="G830" s="9"/>
    </row>
    <row r="831" ht="12.75">
      <c r="G831" s="9"/>
    </row>
    <row r="832" ht="12.75">
      <c r="G832" s="9"/>
    </row>
    <row r="833" ht="12.75">
      <c r="G833" s="9"/>
    </row>
    <row r="834" ht="12.75">
      <c r="G834" s="9"/>
    </row>
    <row r="835" ht="12.75">
      <c r="G835" s="9"/>
    </row>
    <row r="836" ht="12.75">
      <c r="G836" s="9"/>
    </row>
    <row r="837" ht="12.75">
      <c r="G837" s="9"/>
    </row>
    <row r="838" ht="12.75">
      <c r="G838" s="9"/>
    </row>
    <row r="839" ht="12.75">
      <c r="G839" s="9"/>
    </row>
    <row r="840" ht="12.75">
      <c r="G840" s="9"/>
    </row>
    <row r="841" ht="12.75">
      <c r="G841" s="9"/>
    </row>
    <row r="842" ht="12.75">
      <c r="G842" s="9"/>
    </row>
    <row r="843" ht="12.75">
      <c r="G843" s="9"/>
    </row>
    <row r="844" ht="12.75">
      <c r="G844" s="9"/>
    </row>
    <row r="845" ht="12.75">
      <c r="G845" s="9"/>
    </row>
    <row r="846" ht="12.75">
      <c r="G846" s="9"/>
    </row>
    <row r="847" ht="12.75">
      <c r="G847" s="9"/>
    </row>
    <row r="848" ht="12.75">
      <c r="G848" s="9"/>
    </row>
    <row r="849" ht="12.75">
      <c r="G849" s="9"/>
    </row>
    <row r="850" ht="12.75">
      <c r="G850" s="9"/>
    </row>
    <row r="851" ht="12.75">
      <c r="G851" s="9"/>
    </row>
    <row r="852" ht="12.75">
      <c r="G852" s="9"/>
    </row>
    <row r="853" ht="12.75">
      <c r="G853" s="9"/>
    </row>
    <row r="854" ht="12.75">
      <c r="G854" s="9"/>
    </row>
    <row r="855" ht="12.75">
      <c r="G855" s="9"/>
    </row>
    <row r="856" ht="12.75">
      <c r="G856" s="9"/>
    </row>
    <row r="857" ht="12.75">
      <c r="G857" s="9"/>
    </row>
    <row r="858" ht="12.75">
      <c r="G858" s="9"/>
    </row>
    <row r="859" ht="12.75">
      <c r="G859" s="9"/>
    </row>
    <row r="860" ht="12.75">
      <c r="G860" s="9"/>
    </row>
    <row r="861" ht="12.75">
      <c r="G861" s="9"/>
    </row>
    <row r="862" ht="12.75">
      <c r="G862" s="9"/>
    </row>
    <row r="863" ht="12.75">
      <c r="G863" s="9"/>
    </row>
    <row r="864" ht="12.75">
      <c r="G864" s="9"/>
    </row>
    <row r="865" ht="12.75">
      <c r="G865" s="9"/>
    </row>
    <row r="866" ht="12.75">
      <c r="G866" s="9"/>
    </row>
    <row r="867" ht="12.75">
      <c r="G867" s="9"/>
    </row>
    <row r="868" ht="12.75">
      <c r="G868" s="9"/>
    </row>
    <row r="869" ht="12.75">
      <c r="G869" s="9"/>
    </row>
    <row r="870" ht="12.75">
      <c r="G870" s="9"/>
    </row>
    <row r="871" ht="12.75">
      <c r="G871" s="9"/>
    </row>
    <row r="872" ht="12.75">
      <c r="G872" s="9"/>
    </row>
    <row r="873" ht="12.75">
      <c r="G873" s="9"/>
    </row>
    <row r="874" ht="12.75">
      <c r="G874" s="9"/>
    </row>
    <row r="875" ht="12.75">
      <c r="G875" s="9"/>
    </row>
    <row r="876" ht="12.75">
      <c r="G876" s="9"/>
    </row>
    <row r="877" ht="12.75">
      <c r="G877" s="9"/>
    </row>
    <row r="878" ht="12.75">
      <c r="G878" s="9"/>
    </row>
    <row r="879" ht="12.75">
      <c r="G879" s="9"/>
    </row>
    <row r="880" ht="12.75">
      <c r="G880" s="9"/>
    </row>
    <row r="881" ht="12.75">
      <c r="G881" s="9"/>
    </row>
    <row r="882" ht="12.75">
      <c r="G882" s="9"/>
    </row>
    <row r="883" ht="12.75">
      <c r="G883" s="9"/>
    </row>
    <row r="884" ht="12.75">
      <c r="G884" s="9"/>
    </row>
    <row r="885" ht="12.75">
      <c r="G885" s="9"/>
    </row>
    <row r="886" ht="12.75">
      <c r="G886" s="9"/>
    </row>
    <row r="887" ht="12.75">
      <c r="G887" s="9"/>
    </row>
    <row r="888" ht="12.75">
      <c r="G888" s="9"/>
    </row>
    <row r="889" ht="12.75">
      <c r="G889" s="9"/>
    </row>
    <row r="890" ht="12.75">
      <c r="G890" s="9"/>
    </row>
    <row r="891" ht="12.75">
      <c r="G891" s="9"/>
    </row>
    <row r="892" ht="12.75">
      <c r="G892" s="9"/>
    </row>
    <row r="893" ht="12.75">
      <c r="G893" s="9"/>
    </row>
    <row r="894" ht="12.75">
      <c r="G894" s="9"/>
    </row>
    <row r="895" ht="12.75">
      <c r="G895" s="9"/>
    </row>
    <row r="896" ht="12.75">
      <c r="G896" s="9"/>
    </row>
    <row r="897" ht="12.75">
      <c r="G897" s="9"/>
    </row>
    <row r="898" ht="12.75">
      <c r="G898" s="9"/>
    </row>
    <row r="899" ht="12.75">
      <c r="G899" s="9"/>
    </row>
    <row r="900" ht="12.75">
      <c r="G900" s="9"/>
    </row>
    <row r="901" ht="12.75">
      <c r="G901" s="9"/>
    </row>
    <row r="902" ht="12.75">
      <c r="G902" s="9"/>
    </row>
    <row r="903" ht="12.75">
      <c r="G903" s="9"/>
    </row>
    <row r="904" ht="12.75">
      <c r="G904" s="9"/>
    </row>
    <row r="905" ht="12.75">
      <c r="G905" s="9"/>
    </row>
    <row r="906" ht="12.75">
      <c r="G906" s="9"/>
    </row>
    <row r="907" ht="12.75">
      <c r="G907" s="9"/>
    </row>
    <row r="908" ht="12.75">
      <c r="G908" s="9"/>
    </row>
    <row r="909" ht="12.75">
      <c r="G909" s="9"/>
    </row>
    <row r="910" ht="12.75">
      <c r="G910" s="9"/>
    </row>
    <row r="911" ht="12.75">
      <c r="G911" s="9"/>
    </row>
    <row r="912" ht="12.75">
      <c r="G912" s="9"/>
    </row>
    <row r="913" ht="12.75">
      <c r="G913" s="9"/>
    </row>
    <row r="914" ht="12.75">
      <c r="G914" s="9"/>
    </row>
    <row r="915" ht="12.75">
      <c r="G915" s="9"/>
    </row>
    <row r="916" ht="12.75">
      <c r="G916" s="9"/>
    </row>
    <row r="917" ht="12.75">
      <c r="G917" s="9"/>
    </row>
    <row r="918" ht="12.75">
      <c r="G918" s="9"/>
    </row>
    <row r="919" ht="12.75">
      <c r="G919" s="9"/>
    </row>
    <row r="920" ht="12.75">
      <c r="G920" s="9"/>
    </row>
    <row r="921" ht="12.75">
      <c r="G921" s="9"/>
    </row>
    <row r="922" ht="12.75">
      <c r="G922" s="9"/>
    </row>
    <row r="923" ht="12.75">
      <c r="G923" s="9"/>
    </row>
    <row r="924" ht="12.75">
      <c r="G924" s="9"/>
    </row>
    <row r="925" ht="12.75">
      <c r="G925" s="9"/>
    </row>
    <row r="926" ht="12.75">
      <c r="G926" s="9"/>
    </row>
    <row r="927" ht="12.75">
      <c r="G927" s="9"/>
    </row>
    <row r="928" ht="12.75">
      <c r="G928" s="9"/>
    </row>
    <row r="929" ht="12.75">
      <c r="G929" s="9"/>
    </row>
    <row r="930" ht="12.75">
      <c r="G930" s="9"/>
    </row>
    <row r="931" ht="12.75">
      <c r="G931" s="9"/>
    </row>
    <row r="932" ht="12.75">
      <c r="G932" s="9"/>
    </row>
    <row r="933" ht="12.75">
      <c r="G933" s="9"/>
    </row>
    <row r="934" ht="12.75">
      <c r="G934" s="9"/>
    </row>
    <row r="935" ht="12.75">
      <c r="G935" s="9"/>
    </row>
    <row r="936" ht="12.75">
      <c r="G936" s="9"/>
    </row>
    <row r="937" ht="12.75">
      <c r="G937" s="9"/>
    </row>
    <row r="938" ht="12.75">
      <c r="G938" s="9"/>
    </row>
    <row r="939" ht="12.75">
      <c r="G939" s="9"/>
    </row>
    <row r="940" ht="12.75">
      <c r="G940" s="9"/>
    </row>
    <row r="941" ht="12.75">
      <c r="G941" s="9"/>
    </row>
    <row r="942" ht="12.75">
      <c r="G942" s="9"/>
    </row>
    <row r="943" ht="12.75">
      <c r="G943" s="9"/>
    </row>
    <row r="944" ht="12.75">
      <c r="G944" s="9"/>
    </row>
    <row r="945" ht="12.75">
      <c r="G945" s="9"/>
    </row>
    <row r="946" ht="12.75">
      <c r="G946" s="9"/>
    </row>
    <row r="947" ht="12.75">
      <c r="G947" s="9"/>
    </row>
    <row r="948" ht="12.75">
      <c r="G948" s="9"/>
    </row>
    <row r="949" ht="12.75">
      <c r="G949" s="9"/>
    </row>
    <row r="950" ht="12.75">
      <c r="G950" s="9"/>
    </row>
    <row r="951" ht="12.75">
      <c r="G951" s="9"/>
    </row>
    <row r="952" ht="12.75">
      <c r="G952" s="9"/>
    </row>
    <row r="953" ht="12.75">
      <c r="G953" s="9"/>
    </row>
    <row r="954" ht="12.75">
      <c r="G954" s="9"/>
    </row>
    <row r="955" ht="12.75">
      <c r="G955" s="9"/>
    </row>
    <row r="956" ht="12.75">
      <c r="G956" s="9"/>
    </row>
    <row r="957" ht="12.75">
      <c r="G957" s="9"/>
    </row>
    <row r="958" ht="12.75">
      <c r="G958" s="9"/>
    </row>
    <row r="959" ht="12.75">
      <c r="G959" s="9"/>
    </row>
    <row r="960" ht="12.75">
      <c r="G960" s="9"/>
    </row>
    <row r="961" ht="12.75">
      <c r="G961" s="9"/>
    </row>
    <row r="962" ht="12.75">
      <c r="G962" s="9"/>
    </row>
    <row r="963" ht="12.75">
      <c r="G963" s="9"/>
    </row>
    <row r="964" ht="12.75">
      <c r="G964" s="9"/>
    </row>
    <row r="965" ht="12.75">
      <c r="G965" s="9"/>
    </row>
    <row r="966" ht="12.75">
      <c r="G966" s="9"/>
    </row>
    <row r="967" ht="12.75">
      <c r="G967" s="9"/>
    </row>
    <row r="968" ht="12.75">
      <c r="G968" s="9"/>
    </row>
    <row r="969" ht="12.75">
      <c r="G969" s="9"/>
    </row>
    <row r="970" ht="12.75">
      <c r="G970" s="9"/>
    </row>
    <row r="971" ht="12.75">
      <c r="G971" s="9"/>
    </row>
    <row r="972" ht="12.75">
      <c r="G972" s="9"/>
    </row>
    <row r="973" ht="12.75">
      <c r="G973" s="9"/>
    </row>
    <row r="974" ht="12.75">
      <c r="G974" s="9"/>
    </row>
    <row r="975" ht="12.75">
      <c r="G975" s="9"/>
    </row>
    <row r="976" ht="12.75">
      <c r="G976" s="9"/>
    </row>
    <row r="977" ht="12.75">
      <c r="G977" s="9"/>
    </row>
    <row r="978" ht="12.75">
      <c r="G978" s="9"/>
    </row>
    <row r="979" ht="12.75">
      <c r="G979" s="9"/>
    </row>
    <row r="980" ht="12.75">
      <c r="G980" s="9"/>
    </row>
    <row r="981" ht="12.75">
      <c r="G981" s="9"/>
    </row>
    <row r="982" ht="12.75">
      <c r="G982" s="9"/>
    </row>
    <row r="983" ht="12.75">
      <c r="G983" s="9"/>
    </row>
    <row r="984" ht="12.75">
      <c r="G984" s="9"/>
    </row>
    <row r="985" ht="12.75">
      <c r="G985" s="9"/>
    </row>
    <row r="986" ht="12.75">
      <c r="G986" s="9"/>
    </row>
    <row r="987" ht="12.75">
      <c r="G987" s="9"/>
    </row>
    <row r="988" ht="12.75">
      <c r="G988" s="9"/>
    </row>
    <row r="989" ht="12.75">
      <c r="G989" s="9"/>
    </row>
    <row r="990" ht="12.75">
      <c r="G990" s="9"/>
    </row>
    <row r="991" ht="12.75">
      <c r="G991" s="9"/>
    </row>
    <row r="992" ht="12.75">
      <c r="G992" s="9"/>
    </row>
    <row r="993" ht="12.75">
      <c r="G993" s="9"/>
    </row>
    <row r="994" ht="12.75">
      <c r="G994" s="9"/>
    </row>
    <row r="995" ht="12.75">
      <c r="G995" s="9"/>
    </row>
    <row r="996" ht="12.75">
      <c r="G996" s="9"/>
    </row>
    <row r="997" ht="12.75">
      <c r="G997" s="9"/>
    </row>
    <row r="998" ht="12.75">
      <c r="G998" s="9"/>
    </row>
    <row r="999" ht="12.75">
      <c r="G999" s="9"/>
    </row>
    <row r="1000" ht="12.75">
      <c r="G1000" s="9"/>
    </row>
    <row r="1001" ht="12.75">
      <c r="G1001" s="9"/>
    </row>
    <row r="1002" ht="12.75">
      <c r="G1002" s="9"/>
    </row>
    <row r="1003" ht="12.75">
      <c r="G1003" s="9"/>
    </row>
    <row r="1004" ht="12.75">
      <c r="G1004" s="9"/>
    </row>
    <row r="1005" ht="12.75">
      <c r="G1005" s="9"/>
    </row>
    <row r="1006" ht="12.75">
      <c r="G1006" s="9"/>
    </row>
    <row r="1007" ht="12.75">
      <c r="G1007" s="9"/>
    </row>
    <row r="1008" ht="12.75">
      <c r="G1008" s="9"/>
    </row>
    <row r="1009" ht="12.75">
      <c r="G1009" s="9"/>
    </row>
    <row r="1010" ht="12.75">
      <c r="G1010" s="9"/>
    </row>
    <row r="1011" ht="12.75">
      <c r="G1011" s="9"/>
    </row>
    <row r="1012" ht="12.75">
      <c r="G1012" s="9"/>
    </row>
    <row r="1013" ht="12.75">
      <c r="G1013" s="9"/>
    </row>
    <row r="1014" ht="12.75">
      <c r="G1014" s="9"/>
    </row>
    <row r="1015" ht="12.75">
      <c r="G1015" s="9"/>
    </row>
    <row r="1016" ht="12.75">
      <c r="G1016" s="9"/>
    </row>
    <row r="1017" ht="12.75">
      <c r="G1017" s="9"/>
    </row>
    <row r="1018" ht="12.75">
      <c r="G1018" s="9"/>
    </row>
    <row r="1019" ht="12.75">
      <c r="G1019" s="9"/>
    </row>
    <row r="1020" ht="12.75">
      <c r="G1020" s="9"/>
    </row>
    <row r="1021" ht="12.75">
      <c r="G1021" s="9"/>
    </row>
    <row r="1022" ht="12.75">
      <c r="G1022" s="9"/>
    </row>
    <row r="1023" ht="12.75">
      <c r="G1023" s="9"/>
    </row>
    <row r="1024" ht="12.75">
      <c r="G1024" s="9"/>
    </row>
    <row r="1025" ht="12.75">
      <c r="G1025" s="9"/>
    </row>
    <row r="1026" ht="12.75">
      <c r="G1026" s="9"/>
    </row>
    <row r="1027" ht="12.75">
      <c r="G1027" s="9"/>
    </row>
    <row r="1028" ht="12.75">
      <c r="G1028" s="9"/>
    </row>
    <row r="1029" ht="12.75">
      <c r="G1029" s="9"/>
    </row>
    <row r="1030" ht="12.75">
      <c r="G1030" s="9"/>
    </row>
    <row r="1031" ht="12.75">
      <c r="G1031" s="9"/>
    </row>
    <row r="1032" ht="12.75">
      <c r="G1032" s="9"/>
    </row>
    <row r="1033" ht="12.75">
      <c r="G1033" s="9"/>
    </row>
    <row r="1034" ht="12.75">
      <c r="G1034" s="9"/>
    </row>
    <row r="1035" ht="12.75">
      <c r="G1035" s="9"/>
    </row>
    <row r="1036" ht="12.75">
      <c r="G1036" s="9"/>
    </row>
    <row r="1037" ht="12.75">
      <c r="G1037" s="9"/>
    </row>
    <row r="1038" ht="12.75">
      <c r="G1038" s="9"/>
    </row>
    <row r="1039" ht="12.75">
      <c r="G1039" s="9"/>
    </row>
    <row r="1040" ht="12.75">
      <c r="G1040" s="9"/>
    </row>
    <row r="1041" ht="12.75">
      <c r="G1041" s="9"/>
    </row>
    <row r="1042" ht="12.75">
      <c r="G1042" s="9"/>
    </row>
    <row r="1043" ht="12.75">
      <c r="G1043" s="9"/>
    </row>
    <row r="1044" ht="12.75">
      <c r="G1044" s="9"/>
    </row>
    <row r="1045" ht="12.75">
      <c r="G1045" s="9"/>
    </row>
    <row r="1046" ht="12.75">
      <c r="G1046" s="9"/>
    </row>
    <row r="1047" ht="12.75">
      <c r="G1047" s="9"/>
    </row>
    <row r="1048" ht="12.75">
      <c r="G1048" s="9"/>
    </row>
    <row r="1049" ht="12.75">
      <c r="G1049" s="9"/>
    </row>
    <row r="1050" ht="12.75">
      <c r="G1050" s="9"/>
    </row>
    <row r="1051" ht="12.75">
      <c r="G1051" s="9"/>
    </row>
    <row r="1052" ht="12.75">
      <c r="G1052" s="9"/>
    </row>
    <row r="1053" ht="12.75">
      <c r="G1053" s="9"/>
    </row>
    <row r="1054" ht="12.75">
      <c r="G1054" s="9"/>
    </row>
    <row r="1055" ht="12.75">
      <c r="G1055" s="9"/>
    </row>
    <row r="1056" ht="12.75">
      <c r="G1056" s="9"/>
    </row>
    <row r="1057" ht="12.75">
      <c r="G1057" s="9"/>
    </row>
    <row r="1058" ht="12.75">
      <c r="G1058" s="9"/>
    </row>
    <row r="1059" ht="12.75">
      <c r="G1059" s="9"/>
    </row>
    <row r="1060" ht="12.75">
      <c r="G1060" s="9"/>
    </row>
    <row r="1061" ht="12.75">
      <c r="G1061" s="9"/>
    </row>
    <row r="1062" ht="12.75">
      <c r="G1062" s="9"/>
    </row>
    <row r="1063" ht="12.75">
      <c r="G1063" s="9"/>
    </row>
    <row r="1064" ht="12.75">
      <c r="G1064" s="9"/>
    </row>
    <row r="1065" ht="12.75">
      <c r="G1065" s="9"/>
    </row>
    <row r="1066" ht="12.75">
      <c r="G1066" s="9"/>
    </row>
    <row r="1067" ht="12.75">
      <c r="G1067" s="9"/>
    </row>
    <row r="1068" ht="12.75">
      <c r="G1068" s="9"/>
    </row>
    <row r="1069" ht="12.75">
      <c r="G1069" s="9"/>
    </row>
    <row r="1070" ht="12.75">
      <c r="G1070" s="9"/>
    </row>
    <row r="1071" ht="12.75">
      <c r="G1071" s="9"/>
    </row>
    <row r="1072" ht="12.75">
      <c r="G1072" s="9"/>
    </row>
    <row r="1073" ht="12.75">
      <c r="G1073" s="9"/>
    </row>
    <row r="1074" ht="12.75">
      <c r="G1074" s="9"/>
    </row>
    <row r="1075" ht="12.75">
      <c r="G1075" s="9"/>
    </row>
    <row r="1076" ht="12.75">
      <c r="G1076" s="9"/>
    </row>
    <row r="1077" ht="12.75">
      <c r="G1077" s="9"/>
    </row>
    <row r="1078" ht="12.75">
      <c r="G1078" s="9"/>
    </row>
    <row r="1079" ht="12.75">
      <c r="G1079" s="9"/>
    </row>
    <row r="1080" ht="12.75">
      <c r="G1080" s="9"/>
    </row>
    <row r="1081" ht="12.75">
      <c r="G1081" s="9"/>
    </row>
    <row r="1082" ht="12.75">
      <c r="G1082" s="9"/>
    </row>
    <row r="1083" ht="12.75">
      <c r="G1083" s="9"/>
    </row>
    <row r="1084" ht="12.75">
      <c r="G1084" s="9"/>
    </row>
    <row r="1085" ht="12.75">
      <c r="G1085" s="9"/>
    </row>
    <row r="1086" ht="12.75">
      <c r="G1086" s="9"/>
    </row>
    <row r="1087" ht="12.75">
      <c r="G1087" s="9"/>
    </row>
    <row r="1088" ht="12.75">
      <c r="G1088" s="9"/>
    </row>
    <row r="1089" ht="12.75">
      <c r="G1089" s="9"/>
    </row>
    <row r="1090" ht="12.75">
      <c r="G1090" s="9"/>
    </row>
    <row r="1091" ht="12.75">
      <c r="G1091" s="9"/>
    </row>
    <row r="1092" ht="12.75">
      <c r="G1092" s="9"/>
    </row>
    <row r="1093" ht="12.75">
      <c r="G1093" s="9"/>
    </row>
    <row r="1094" ht="12.75">
      <c r="G1094" s="9"/>
    </row>
    <row r="1095" ht="12.75">
      <c r="G1095" s="9"/>
    </row>
    <row r="1096" ht="12.75">
      <c r="G1096" s="9"/>
    </row>
    <row r="1097" ht="12.75">
      <c r="G1097" s="9"/>
    </row>
    <row r="1098" ht="12.75">
      <c r="G1098" s="9"/>
    </row>
    <row r="1099" ht="12.75">
      <c r="G1099" s="9"/>
    </row>
    <row r="1100" ht="12.75">
      <c r="G1100" s="9"/>
    </row>
    <row r="1101" ht="12.75">
      <c r="G1101" s="9"/>
    </row>
    <row r="1102" ht="12.75">
      <c r="G1102" s="9"/>
    </row>
    <row r="1103" ht="12.75">
      <c r="G1103" s="9"/>
    </row>
    <row r="1104" ht="12.75">
      <c r="G1104" s="9"/>
    </row>
    <row r="1105" ht="12.75">
      <c r="G1105" s="9"/>
    </row>
    <row r="1106" ht="12.75">
      <c r="G1106" s="9"/>
    </row>
    <row r="1107" ht="12.75">
      <c r="G1107" s="9"/>
    </row>
    <row r="1108" ht="12.75">
      <c r="G1108" s="9"/>
    </row>
    <row r="1109" ht="12.75">
      <c r="G1109" s="9"/>
    </row>
    <row r="1110" ht="12.75">
      <c r="G1110" s="9"/>
    </row>
    <row r="1111" ht="12.75">
      <c r="G1111" s="9"/>
    </row>
    <row r="1112" ht="12.75">
      <c r="G1112" s="9"/>
    </row>
    <row r="1113" ht="12.75">
      <c r="G1113" s="9"/>
    </row>
    <row r="1114" ht="12.75">
      <c r="G1114" s="9"/>
    </row>
    <row r="1115" ht="12.75">
      <c r="G1115" s="9"/>
    </row>
    <row r="1116" ht="12.75">
      <c r="G1116" s="9"/>
    </row>
    <row r="1117" ht="12.75">
      <c r="G1117" s="9"/>
    </row>
    <row r="1118" ht="12.75">
      <c r="G1118" s="9"/>
    </row>
    <row r="1119" ht="12.75">
      <c r="G1119" s="9"/>
    </row>
    <row r="1120" ht="12.75">
      <c r="G1120" s="9"/>
    </row>
    <row r="1121" ht="12.75">
      <c r="G1121" s="9"/>
    </row>
    <row r="1122" ht="12.75">
      <c r="G1122" s="9"/>
    </row>
    <row r="1123" ht="12.75">
      <c r="G1123" s="9"/>
    </row>
    <row r="1124" ht="12.75">
      <c r="G1124" s="9"/>
    </row>
    <row r="1125" ht="12.75">
      <c r="G1125" s="9"/>
    </row>
    <row r="1126" ht="12.75">
      <c r="G1126" s="9"/>
    </row>
    <row r="1127" ht="12.75">
      <c r="G1127" s="9"/>
    </row>
    <row r="1128" ht="12.75">
      <c r="G1128" s="9"/>
    </row>
    <row r="1129" ht="12.75">
      <c r="G1129" s="9"/>
    </row>
    <row r="1130" ht="12.75">
      <c r="G1130" s="9"/>
    </row>
    <row r="1131" ht="12.75">
      <c r="G1131" s="9"/>
    </row>
    <row r="1132" ht="12.75">
      <c r="G1132" s="9"/>
    </row>
    <row r="1133" ht="12.75">
      <c r="G1133" s="9"/>
    </row>
    <row r="1134" ht="12.75">
      <c r="G1134" s="9"/>
    </row>
    <row r="1135" ht="12.75">
      <c r="G1135" s="9"/>
    </row>
    <row r="1136" ht="12.75">
      <c r="G1136" s="9"/>
    </row>
    <row r="1137" ht="12.75">
      <c r="G1137" s="9"/>
    </row>
    <row r="1138" ht="12.75">
      <c r="G1138" s="9"/>
    </row>
    <row r="1139" ht="12.75">
      <c r="G1139" s="9"/>
    </row>
    <row r="1140" ht="12.75">
      <c r="G1140" s="9"/>
    </row>
    <row r="1141" ht="12.75">
      <c r="G1141" s="9"/>
    </row>
    <row r="1142" ht="12.75">
      <c r="G1142" s="9"/>
    </row>
    <row r="1143" ht="12.75">
      <c r="G1143" s="9"/>
    </row>
    <row r="1144" ht="12.75">
      <c r="G1144" s="9"/>
    </row>
    <row r="1145" ht="12.75">
      <c r="G1145" s="9"/>
    </row>
    <row r="1146" ht="12.75">
      <c r="G1146" s="9"/>
    </row>
    <row r="1147" ht="12.75">
      <c r="G1147" s="9"/>
    </row>
    <row r="1148" ht="12.75">
      <c r="G1148" s="9"/>
    </row>
    <row r="1149" ht="12.75">
      <c r="G1149" s="9"/>
    </row>
    <row r="1150" ht="12.75">
      <c r="G1150" s="9"/>
    </row>
    <row r="1151" ht="12.75">
      <c r="G1151" s="9"/>
    </row>
    <row r="1152" ht="12.75">
      <c r="G1152" s="9"/>
    </row>
    <row r="1153" ht="12.75">
      <c r="G1153" s="9"/>
    </row>
    <row r="1154" ht="12.75">
      <c r="G1154" s="9"/>
    </row>
    <row r="1155" ht="12.75">
      <c r="G1155" s="9"/>
    </row>
    <row r="1156" ht="12.75">
      <c r="G1156" s="9"/>
    </row>
    <row r="1157" ht="12.75">
      <c r="G1157" s="9"/>
    </row>
    <row r="1158" ht="12.75">
      <c r="G1158" s="9"/>
    </row>
    <row r="1159" ht="12.75">
      <c r="G1159" s="9"/>
    </row>
    <row r="1160" ht="12.75">
      <c r="G1160" s="9"/>
    </row>
    <row r="1161" ht="12.75">
      <c r="G1161" s="9"/>
    </row>
    <row r="1162" ht="12.75">
      <c r="G1162" s="9"/>
    </row>
    <row r="1163" ht="12.75">
      <c r="G1163" s="9"/>
    </row>
    <row r="1164" ht="12.75">
      <c r="G1164" s="9"/>
    </row>
    <row r="1165" ht="12.75">
      <c r="G1165" s="9"/>
    </row>
    <row r="1166" ht="12.75">
      <c r="G1166" s="9"/>
    </row>
    <row r="1167" ht="12.75">
      <c r="G1167" s="9"/>
    </row>
    <row r="1168" ht="12.75">
      <c r="G1168" s="9"/>
    </row>
    <row r="1169" ht="12.75">
      <c r="G1169" s="9"/>
    </row>
    <row r="1170" ht="12.75">
      <c r="G1170" s="9"/>
    </row>
    <row r="1171" ht="12.75">
      <c r="G1171" s="9"/>
    </row>
    <row r="1172" ht="12.75">
      <c r="G1172" s="9"/>
    </row>
    <row r="1173" ht="12.75">
      <c r="G1173" s="9"/>
    </row>
    <row r="1174" ht="12.75">
      <c r="G1174" s="9"/>
    </row>
    <row r="1175" ht="12.75">
      <c r="G1175" s="9"/>
    </row>
    <row r="1176" ht="12.75">
      <c r="G1176" s="9"/>
    </row>
    <row r="1177" ht="12.75">
      <c r="G1177" s="9"/>
    </row>
    <row r="1178" ht="12.75">
      <c r="G1178" s="9"/>
    </row>
    <row r="1179" ht="12.75">
      <c r="G1179" s="9"/>
    </row>
    <row r="1180" ht="12.75">
      <c r="G1180" s="9"/>
    </row>
    <row r="1181" ht="12.75">
      <c r="G1181" s="9"/>
    </row>
    <row r="1182" ht="12.75">
      <c r="G1182" s="9"/>
    </row>
    <row r="1183" ht="12.75">
      <c r="G1183" s="9"/>
    </row>
    <row r="1184" ht="12.75">
      <c r="G1184" s="9"/>
    </row>
    <row r="1185" ht="12.75">
      <c r="G1185" s="9"/>
    </row>
    <row r="1186" ht="12.75">
      <c r="G1186" s="9"/>
    </row>
    <row r="1187" ht="12.75">
      <c r="G1187" s="9"/>
    </row>
    <row r="1188" ht="12.75">
      <c r="G1188" s="9"/>
    </row>
    <row r="1189" ht="12.75">
      <c r="G1189" s="9"/>
    </row>
    <row r="1190" ht="12.75">
      <c r="G1190" s="9"/>
    </row>
    <row r="1191" ht="12.75">
      <c r="G1191" s="9"/>
    </row>
    <row r="1192" ht="12.75">
      <c r="G1192" s="9"/>
    </row>
    <row r="1193" ht="12.75">
      <c r="G1193" s="9"/>
    </row>
    <row r="1194" ht="12.75">
      <c r="G1194" s="9"/>
    </row>
    <row r="1195" ht="12.75">
      <c r="G1195" s="9"/>
    </row>
    <row r="1196" ht="12.75">
      <c r="G1196" s="9"/>
    </row>
    <row r="1197" ht="12.75">
      <c r="G1197" s="9"/>
    </row>
    <row r="1198" ht="12.75">
      <c r="G1198" s="9"/>
    </row>
    <row r="1199" ht="12.75">
      <c r="G1199" s="9"/>
    </row>
    <row r="1200" ht="12.75">
      <c r="G1200" s="9"/>
    </row>
    <row r="1201" ht="12.75">
      <c r="G1201" s="9"/>
    </row>
    <row r="1202" ht="12.75">
      <c r="G1202" s="9"/>
    </row>
    <row r="1203" ht="12.75">
      <c r="G1203" s="9"/>
    </row>
    <row r="1204" ht="12.75">
      <c r="G1204" s="9"/>
    </row>
    <row r="1205" ht="12.75">
      <c r="G1205" s="9"/>
    </row>
    <row r="1206" ht="12.75">
      <c r="G1206" s="9"/>
    </row>
    <row r="1207" ht="12.75">
      <c r="G1207" s="9"/>
    </row>
    <row r="1208" ht="12.75">
      <c r="G1208" s="9"/>
    </row>
    <row r="1209" ht="12.75">
      <c r="G1209" s="9"/>
    </row>
    <row r="1210" ht="12.75">
      <c r="G1210" s="9"/>
    </row>
    <row r="1211" ht="12.75">
      <c r="G1211" s="9"/>
    </row>
    <row r="1212" ht="12.75">
      <c r="G1212" s="9"/>
    </row>
    <row r="1213" ht="12.75">
      <c r="G1213" s="9"/>
    </row>
    <row r="1214" ht="12.75">
      <c r="G1214" s="9"/>
    </row>
    <row r="1215" ht="12.75">
      <c r="G1215" s="9"/>
    </row>
    <row r="1216" ht="12.75">
      <c r="G1216" s="9"/>
    </row>
    <row r="1217" ht="12.75">
      <c r="G1217" s="9"/>
    </row>
    <row r="1218" ht="12.75">
      <c r="G1218" s="9"/>
    </row>
    <row r="1219" ht="12.75">
      <c r="G1219" s="9"/>
    </row>
    <row r="1220" ht="12.75">
      <c r="G1220" s="9"/>
    </row>
    <row r="1221" ht="12.75">
      <c r="G1221" s="9"/>
    </row>
    <row r="1222" ht="12.75">
      <c r="G1222" s="9"/>
    </row>
    <row r="1223" ht="12.75">
      <c r="G1223" s="9"/>
    </row>
    <row r="1224" ht="12.75">
      <c r="G1224" s="9"/>
    </row>
    <row r="1225" ht="12.75">
      <c r="G1225" s="9"/>
    </row>
    <row r="1226" ht="12.75">
      <c r="G1226" s="9"/>
    </row>
    <row r="1227" ht="12.75">
      <c r="G1227" s="9"/>
    </row>
    <row r="1228" ht="12.75">
      <c r="G1228" s="9"/>
    </row>
    <row r="1229" ht="12.75">
      <c r="G1229" s="9"/>
    </row>
    <row r="1230" ht="12.75">
      <c r="G1230" s="9"/>
    </row>
    <row r="1231" ht="12.75">
      <c r="G1231" s="9"/>
    </row>
    <row r="1232" ht="12.75">
      <c r="G1232" s="9"/>
    </row>
    <row r="1233" ht="12.75">
      <c r="G1233" s="9"/>
    </row>
    <row r="1234" ht="12.75">
      <c r="G1234" s="9"/>
    </row>
    <row r="1235" ht="12.75">
      <c r="G1235" s="9"/>
    </row>
    <row r="1236" ht="12.75">
      <c r="G1236" s="9"/>
    </row>
    <row r="1237" ht="12.75">
      <c r="G1237" s="9"/>
    </row>
    <row r="1238" ht="12.75">
      <c r="G1238" s="9"/>
    </row>
    <row r="1239" ht="12.75">
      <c r="G1239" s="9"/>
    </row>
    <row r="1240" ht="12.75">
      <c r="G1240" s="9"/>
    </row>
    <row r="1241" ht="12.75">
      <c r="G1241" s="9"/>
    </row>
    <row r="1242" ht="12.75">
      <c r="G1242" s="9"/>
    </row>
    <row r="1243" ht="12.75">
      <c r="G1243" s="9"/>
    </row>
    <row r="1244" ht="12.75">
      <c r="G1244" s="9"/>
    </row>
    <row r="1245" ht="12.75">
      <c r="G1245" s="9"/>
    </row>
    <row r="1246" ht="12.75">
      <c r="G1246" s="9"/>
    </row>
    <row r="1247" ht="12.75">
      <c r="G1247" s="9"/>
    </row>
    <row r="1248" ht="12.75">
      <c r="G1248" s="9"/>
    </row>
  </sheetData>
  <sheetProtection/>
  <autoFilter ref="C1:C1248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49"/>
  <sheetViews>
    <sheetView zoomScalePageLayoutView="0" workbookViewId="0" topLeftCell="F1">
      <selection activeCell="J4" sqref="J4"/>
    </sheetView>
  </sheetViews>
  <sheetFormatPr defaultColWidth="9.140625" defaultRowHeight="12.75"/>
  <cols>
    <col min="1" max="2" width="10.421875" style="1" customWidth="1"/>
    <col min="3" max="4" width="42.00390625" style="0" customWidth="1"/>
    <col min="5" max="5" width="45.7109375" style="22" bestFit="1" customWidth="1"/>
    <col min="6" max="6" width="84.421875" style="85" customWidth="1"/>
    <col min="7" max="7" width="16.8515625" style="4" bestFit="1" customWidth="1"/>
    <col min="8" max="9" width="12.421875" style="71" bestFit="1" customWidth="1"/>
    <col min="10" max="10" width="12.421875" style="71" customWidth="1"/>
    <col min="11" max="11" width="26.00390625" style="0" bestFit="1" customWidth="1"/>
    <col min="12" max="12" width="44.28125" style="0" bestFit="1" customWidth="1"/>
  </cols>
  <sheetData>
    <row r="1" spans="1:7" ht="19.5">
      <c r="A1" s="70" t="s">
        <v>331</v>
      </c>
      <c r="B1" s="70"/>
      <c r="C1" s="70"/>
      <c r="D1" s="70"/>
      <c r="E1" s="70"/>
      <c r="F1" s="114"/>
      <c r="G1" s="70"/>
    </row>
    <row r="3" spans="1:12" ht="44.25" customHeight="1">
      <c r="A3" s="2" t="s">
        <v>0</v>
      </c>
      <c r="B3" s="2" t="s">
        <v>1207</v>
      </c>
      <c r="C3" s="84" t="s">
        <v>872</v>
      </c>
      <c r="D3" s="84" t="s">
        <v>1208</v>
      </c>
      <c r="E3" s="3" t="s">
        <v>874</v>
      </c>
      <c r="F3" s="105" t="s">
        <v>875</v>
      </c>
      <c r="G3" s="3" t="s">
        <v>873</v>
      </c>
      <c r="H3" s="72" t="s">
        <v>4</v>
      </c>
      <c r="I3" s="74" t="s">
        <v>640</v>
      </c>
      <c r="J3" s="74" t="s">
        <v>1209</v>
      </c>
      <c r="K3" s="3" t="s">
        <v>1004</v>
      </c>
      <c r="L3" s="6" t="s">
        <v>1005</v>
      </c>
    </row>
    <row r="4" spans="1:10" ht="18" customHeight="1">
      <c r="A4" s="7">
        <v>39</v>
      </c>
      <c r="B4" s="136"/>
      <c r="E4" s="14" t="s">
        <v>314</v>
      </c>
      <c r="F4" s="15" t="s">
        <v>397</v>
      </c>
      <c r="H4" s="75">
        <v>1273000</v>
      </c>
      <c r="I4" s="75">
        <f>SUM(H4)*1.27</f>
        <v>1616710</v>
      </c>
      <c r="J4" s="73"/>
    </row>
    <row r="5" spans="1:12" ht="30">
      <c r="A5" s="89">
        <v>105</v>
      </c>
      <c r="B5" s="89"/>
      <c r="C5" s="96" t="s">
        <v>1002</v>
      </c>
      <c r="D5" s="96"/>
      <c r="E5" s="97" t="s">
        <v>493</v>
      </c>
      <c r="F5" s="112" t="s">
        <v>1173</v>
      </c>
      <c r="G5" s="98"/>
      <c r="H5" s="95">
        <v>13600000</v>
      </c>
      <c r="I5" s="95">
        <f>SUM(H5)*1.27</f>
        <v>17272000</v>
      </c>
      <c r="J5" s="95"/>
      <c r="K5" s="127">
        <v>43024</v>
      </c>
      <c r="L5" s="96" t="s">
        <v>1174</v>
      </c>
    </row>
    <row r="6" spans="1:12" ht="45">
      <c r="A6" s="89">
        <v>105</v>
      </c>
      <c r="B6" s="89"/>
      <c r="C6" s="96" t="s">
        <v>1002</v>
      </c>
      <c r="D6" s="96"/>
      <c r="E6" s="97" t="s">
        <v>493</v>
      </c>
      <c r="F6" s="112" t="s">
        <v>1175</v>
      </c>
      <c r="G6" s="98"/>
      <c r="H6" s="95"/>
      <c r="I6" s="95"/>
      <c r="J6" s="95"/>
      <c r="K6" s="134" t="s">
        <v>1176</v>
      </c>
      <c r="L6" s="96" t="s">
        <v>1177</v>
      </c>
    </row>
    <row r="7" spans="1:12" ht="45">
      <c r="A7" s="89">
        <v>106</v>
      </c>
      <c r="B7" s="89"/>
      <c r="C7" s="96" t="s">
        <v>1002</v>
      </c>
      <c r="D7" s="96"/>
      <c r="E7" s="97" t="s">
        <v>493</v>
      </c>
      <c r="F7" s="112" t="s">
        <v>1178</v>
      </c>
      <c r="G7" s="98"/>
      <c r="H7" s="95"/>
      <c r="I7" s="95"/>
      <c r="J7" s="95"/>
      <c r="K7" s="134" t="s">
        <v>1180</v>
      </c>
      <c r="L7" s="96" t="s">
        <v>1179</v>
      </c>
    </row>
    <row r="8" spans="1:10" ht="18" customHeight="1">
      <c r="A8" s="7">
        <v>101</v>
      </c>
      <c r="B8" s="136"/>
      <c r="E8" s="23" t="s">
        <v>486</v>
      </c>
      <c r="F8" s="24" t="s">
        <v>487</v>
      </c>
      <c r="H8" s="75"/>
      <c r="I8" s="75">
        <v>44371094</v>
      </c>
      <c r="J8" s="73"/>
    </row>
    <row r="9" spans="1:10" ht="18" customHeight="1">
      <c r="A9" s="7">
        <v>100</v>
      </c>
      <c r="B9" s="136"/>
      <c r="E9" s="8" t="s">
        <v>284</v>
      </c>
      <c r="F9" s="24" t="s">
        <v>485</v>
      </c>
      <c r="H9" s="75"/>
      <c r="I9" s="75">
        <v>1100000</v>
      </c>
      <c r="J9" s="73"/>
    </row>
    <row r="10" spans="1:10" ht="18" customHeight="1">
      <c r="A10" s="7">
        <v>12</v>
      </c>
      <c r="B10" s="136"/>
      <c r="E10" s="8" t="s">
        <v>360</v>
      </c>
      <c r="F10" s="12" t="s">
        <v>361</v>
      </c>
      <c r="H10" s="75"/>
      <c r="I10" s="75">
        <f>SUM(H10)*1.27</f>
        <v>0</v>
      </c>
      <c r="J10" s="73"/>
    </row>
    <row r="11" spans="1:10" ht="18" customHeight="1">
      <c r="A11" s="7">
        <v>26</v>
      </c>
      <c r="B11" s="136"/>
      <c r="E11" s="14" t="s">
        <v>360</v>
      </c>
      <c r="F11" s="15" t="s">
        <v>381</v>
      </c>
      <c r="H11" s="75"/>
      <c r="I11" s="75"/>
      <c r="J11" s="73"/>
    </row>
    <row r="12" spans="1:10" ht="25.5" customHeight="1">
      <c r="A12" s="7">
        <v>27</v>
      </c>
      <c r="B12" s="136"/>
      <c r="E12" s="14" t="s">
        <v>360</v>
      </c>
      <c r="F12" s="15" t="s">
        <v>382</v>
      </c>
      <c r="H12" s="75"/>
      <c r="I12" s="75"/>
      <c r="J12" s="73"/>
    </row>
    <row r="13" spans="1:10" ht="25.5" customHeight="1">
      <c r="A13" s="7">
        <v>11</v>
      </c>
      <c r="B13" s="136"/>
      <c r="E13" s="23" t="s">
        <v>11</v>
      </c>
      <c r="F13" s="24" t="s">
        <v>357</v>
      </c>
      <c r="H13" s="75"/>
      <c r="I13" s="75">
        <v>93058256</v>
      </c>
      <c r="J13" s="73"/>
    </row>
    <row r="14" spans="1:12" ht="18" customHeight="1">
      <c r="A14" s="89">
        <v>62</v>
      </c>
      <c r="B14" s="89"/>
      <c r="C14" s="96"/>
      <c r="D14" s="96"/>
      <c r="E14" s="92" t="s">
        <v>11</v>
      </c>
      <c r="F14" s="116" t="s">
        <v>437</v>
      </c>
      <c r="G14" s="98"/>
      <c r="H14" s="95">
        <v>32478499</v>
      </c>
      <c r="I14" s="95">
        <f aca="true" t="shared" si="0" ref="I14:I19">SUM(H14)*1.27</f>
        <v>41247693.730000004</v>
      </c>
      <c r="J14" s="95"/>
      <c r="K14" s="96"/>
      <c r="L14" s="96"/>
    </row>
    <row r="15" spans="1:12" ht="18" customHeight="1">
      <c r="A15" s="89">
        <v>69</v>
      </c>
      <c r="B15" s="89"/>
      <c r="C15" s="96"/>
      <c r="D15" s="96"/>
      <c r="E15" s="97" t="s">
        <v>11</v>
      </c>
      <c r="F15" s="112" t="s">
        <v>445</v>
      </c>
      <c r="G15" s="98"/>
      <c r="H15" s="95">
        <v>45918824</v>
      </c>
      <c r="I15" s="95">
        <f t="shared" si="0"/>
        <v>58316906.480000004</v>
      </c>
      <c r="J15" s="95"/>
      <c r="K15" s="96"/>
      <c r="L15" s="96"/>
    </row>
    <row r="16" spans="1:10" ht="18" customHeight="1">
      <c r="A16" s="7">
        <v>54</v>
      </c>
      <c r="B16" s="136"/>
      <c r="E16" s="8" t="s">
        <v>426</v>
      </c>
      <c r="F16" s="12" t="s">
        <v>427</v>
      </c>
      <c r="H16" s="75">
        <v>3500000</v>
      </c>
      <c r="I16" s="75">
        <f t="shared" si="0"/>
        <v>4445000</v>
      </c>
      <c r="J16" s="73"/>
    </row>
    <row r="17" spans="1:10" ht="18" customHeight="1">
      <c r="A17" s="7">
        <v>86</v>
      </c>
      <c r="B17" s="136"/>
      <c r="E17" s="8" t="s">
        <v>247</v>
      </c>
      <c r="F17" s="12" t="s">
        <v>466</v>
      </c>
      <c r="H17" s="75">
        <v>400000</v>
      </c>
      <c r="I17" s="75">
        <f t="shared" si="0"/>
        <v>508000</v>
      </c>
      <c r="J17" s="73"/>
    </row>
    <row r="18" spans="1:10" ht="18" customHeight="1">
      <c r="A18" s="7">
        <v>68</v>
      </c>
      <c r="B18" s="136"/>
      <c r="E18" s="14" t="s">
        <v>443</v>
      </c>
      <c r="F18" s="15" t="s">
        <v>444</v>
      </c>
      <c r="H18" s="75"/>
      <c r="I18" s="75">
        <f t="shared" si="0"/>
        <v>0</v>
      </c>
      <c r="J18" s="73"/>
    </row>
    <row r="19" spans="1:10" ht="32.25" customHeight="1">
      <c r="A19" s="7">
        <v>5</v>
      </c>
      <c r="B19" s="136"/>
      <c r="E19" s="8" t="s">
        <v>13</v>
      </c>
      <c r="F19" s="12" t="s">
        <v>351</v>
      </c>
      <c r="H19" s="75">
        <v>2913000</v>
      </c>
      <c r="I19" s="75">
        <f t="shared" si="0"/>
        <v>3699510</v>
      </c>
      <c r="J19" s="73"/>
    </row>
    <row r="20" spans="1:10" ht="28.5" customHeight="1">
      <c r="A20" s="7">
        <v>15</v>
      </c>
      <c r="B20" s="136"/>
      <c r="E20" s="8" t="s">
        <v>13</v>
      </c>
      <c r="F20" s="12" t="s">
        <v>14</v>
      </c>
      <c r="H20" s="75" t="s">
        <v>366</v>
      </c>
      <c r="I20" s="75"/>
      <c r="J20" s="73"/>
    </row>
    <row r="21" spans="1:10" ht="27.75" customHeight="1">
      <c r="A21" s="7">
        <v>98</v>
      </c>
      <c r="B21" s="136"/>
      <c r="E21" s="8" t="s">
        <v>482</v>
      </c>
      <c r="F21" s="12" t="s">
        <v>483</v>
      </c>
      <c r="H21" s="75"/>
      <c r="I21" s="75">
        <v>3500000</v>
      </c>
      <c r="J21" s="73"/>
    </row>
    <row r="22" spans="1:10" ht="26.25" customHeight="1">
      <c r="A22" s="7">
        <v>66</v>
      </c>
      <c r="B22" s="136"/>
      <c r="E22" s="8" t="s">
        <v>39</v>
      </c>
      <c r="F22" s="12" t="s">
        <v>442</v>
      </c>
      <c r="H22" s="75">
        <v>37703616</v>
      </c>
      <c r="I22" s="75">
        <f aca="true" t="shared" si="1" ref="I22:I31">SUM(H22)*1.27</f>
        <v>47883592.32</v>
      </c>
      <c r="J22" s="73"/>
    </row>
    <row r="23" spans="1:10" ht="42.75" customHeight="1">
      <c r="A23" s="7">
        <v>24</v>
      </c>
      <c r="B23" s="136"/>
      <c r="E23" s="8" t="s">
        <v>59</v>
      </c>
      <c r="F23" s="12" t="s">
        <v>379</v>
      </c>
      <c r="H23" s="75">
        <v>2584800</v>
      </c>
      <c r="I23" s="75">
        <f t="shared" si="1"/>
        <v>3282696</v>
      </c>
      <c r="J23" s="73"/>
    </row>
    <row r="24" spans="1:10" ht="18" customHeight="1">
      <c r="A24" s="7">
        <v>38</v>
      </c>
      <c r="B24" s="136"/>
      <c r="E24" s="8" t="s">
        <v>59</v>
      </c>
      <c r="F24" s="12" t="s">
        <v>396</v>
      </c>
      <c r="H24" s="75">
        <v>630000</v>
      </c>
      <c r="I24" s="75">
        <f t="shared" si="1"/>
        <v>800100</v>
      </c>
      <c r="J24" s="73"/>
    </row>
    <row r="25" spans="1:10" ht="18" customHeight="1">
      <c r="A25" s="7">
        <v>47</v>
      </c>
      <c r="B25" s="136"/>
      <c r="E25" s="14" t="s">
        <v>59</v>
      </c>
      <c r="F25" s="12" t="s">
        <v>415</v>
      </c>
      <c r="H25" s="75"/>
      <c r="I25" s="75">
        <f t="shared" si="1"/>
        <v>0</v>
      </c>
      <c r="J25" s="73"/>
    </row>
    <row r="26" spans="1:10" ht="18" customHeight="1">
      <c r="A26" s="7">
        <v>55</v>
      </c>
      <c r="B26" s="136"/>
      <c r="E26" s="8" t="s">
        <v>59</v>
      </c>
      <c r="F26" s="12" t="s">
        <v>428</v>
      </c>
      <c r="H26" s="75"/>
      <c r="I26" s="75">
        <f t="shared" si="1"/>
        <v>0</v>
      </c>
      <c r="J26" s="73"/>
    </row>
    <row r="27" spans="1:10" ht="18" customHeight="1">
      <c r="A27" s="7">
        <v>81</v>
      </c>
      <c r="B27" s="136"/>
      <c r="E27" s="14" t="s">
        <v>59</v>
      </c>
      <c r="F27" s="15" t="s">
        <v>461</v>
      </c>
      <c r="H27" s="75">
        <v>8042400</v>
      </c>
      <c r="I27" s="75">
        <f t="shared" si="1"/>
        <v>10213848</v>
      </c>
      <c r="J27" s="73"/>
    </row>
    <row r="28" spans="1:10" ht="18" customHeight="1">
      <c r="A28" s="7">
        <v>82</v>
      </c>
      <c r="B28" s="136"/>
      <c r="E28" s="8" t="s">
        <v>59</v>
      </c>
      <c r="F28" s="12" t="s">
        <v>462</v>
      </c>
      <c r="H28" s="75">
        <v>2378000</v>
      </c>
      <c r="I28" s="75">
        <f t="shared" si="1"/>
        <v>3020060</v>
      </c>
      <c r="J28" s="73"/>
    </row>
    <row r="29" spans="1:10" ht="18" customHeight="1">
      <c r="A29" s="7">
        <v>6</v>
      </c>
      <c r="B29" s="136"/>
      <c r="E29" s="8" t="s">
        <v>352</v>
      </c>
      <c r="F29" s="12" t="s">
        <v>353</v>
      </c>
      <c r="H29" s="101">
        <v>150000</v>
      </c>
      <c r="I29" s="75">
        <f t="shared" si="1"/>
        <v>190500</v>
      </c>
      <c r="J29" s="73"/>
    </row>
    <row r="30" spans="1:10" ht="30" customHeight="1">
      <c r="A30" s="7">
        <v>7</v>
      </c>
      <c r="B30" s="136"/>
      <c r="E30" s="8" t="s">
        <v>352</v>
      </c>
      <c r="F30" s="12" t="s">
        <v>354</v>
      </c>
      <c r="H30" s="75">
        <v>294500</v>
      </c>
      <c r="I30" s="75">
        <f t="shared" si="1"/>
        <v>374015</v>
      </c>
      <c r="J30" s="73"/>
    </row>
    <row r="31" spans="1:10" ht="18" customHeight="1">
      <c r="A31" s="7">
        <v>20</v>
      </c>
      <c r="B31" s="136"/>
      <c r="E31" s="8" t="s">
        <v>352</v>
      </c>
      <c r="F31" s="12" t="s">
        <v>373</v>
      </c>
      <c r="H31" s="100">
        <v>30000</v>
      </c>
      <c r="I31" s="75">
        <f t="shared" si="1"/>
        <v>38100</v>
      </c>
      <c r="J31" s="73"/>
    </row>
    <row r="32" spans="1:10" ht="18" customHeight="1">
      <c r="A32" s="7">
        <v>16</v>
      </c>
      <c r="B32" s="136"/>
      <c r="E32" s="8" t="s">
        <v>367</v>
      </c>
      <c r="F32" s="12" t="s">
        <v>368</v>
      </c>
      <c r="H32" s="100"/>
      <c r="I32" s="75"/>
      <c r="J32" s="73"/>
    </row>
    <row r="33" spans="1:10" ht="18" customHeight="1">
      <c r="A33" s="7">
        <v>13</v>
      </c>
      <c r="B33" s="136"/>
      <c r="E33" s="8" t="s">
        <v>362</v>
      </c>
      <c r="F33" s="12" t="s">
        <v>363</v>
      </c>
      <c r="H33" s="75"/>
      <c r="I33" s="75"/>
      <c r="J33" s="73"/>
    </row>
    <row r="34" spans="1:10" ht="18" customHeight="1">
      <c r="A34" s="7">
        <v>4</v>
      </c>
      <c r="B34" s="136"/>
      <c r="E34" s="8" t="s">
        <v>349</v>
      </c>
      <c r="F34" s="12" t="s">
        <v>350</v>
      </c>
      <c r="H34" s="75">
        <v>800000</v>
      </c>
      <c r="I34" s="75">
        <f>SUM(H34)*1.27</f>
        <v>1016000</v>
      </c>
      <c r="J34" s="73"/>
    </row>
    <row r="35" spans="1:10" ht="18" customHeight="1">
      <c r="A35" s="7">
        <v>3</v>
      </c>
      <c r="B35" s="136"/>
      <c r="E35" s="8" t="s">
        <v>181</v>
      </c>
      <c r="F35" s="12" t="s">
        <v>348</v>
      </c>
      <c r="H35" s="75">
        <v>120000</v>
      </c>
      <c r="I35" s="75">
        <f>SUM(H35)*1.27</f>
        <v>152400</v>
      </c>
      <c r="J35" s="73"/>
    </row>
    <row r="36" spans="1:10" ht="31.5" customHeight="1">
      <c r="A36" s="7">
        <v>99</v>
      </c>
      <c r="B36" s="136"/>
      <c r="E36" s="8" t="s">
        <v>124</v>
      </c>
      <c r="F36" s="12" t="s">
        <v>484</v>
      </c>
      <c r="H36" s="75"/>
      <c r="I36" s="75">
        <v>50000</v>
      </c>
      <c r="J36" s="73"/>
    </row>
    <row r="37" spans="1:12" ht="18" customHeight="1">
      <c r="A37" s="89">
        <v>77</v>
      </c>
      <c r="B37" s="89"/>
      <c r="C37" s="96" t="s">
        <v>1035</v>
      </c>
      <c r="D37" s="96"/>
      <c r="E37" s="92" t="s">
        <v>453</v>
      </c>
      <c r="F37" s="116" t="s">
        <v>454</v>
      </c>
      <c r="G37" s="98"/>
      <c r="H37" s="95">
        <v>2050000</v>
      </c>
      <c r="I37" s="95">
        <f>SUM(H37)*1.27</f>
        <v>2603500</v>
      </c>
      <c r="J37" s="95"/>
      <c r="K37" s="96" t="s">
        <v>1036</v>
      </c>
      <c r="L37" s="96" t="s">
        <v>1037</v>
      </c>
    </row>
    <row r="38" spans="1:10" ht="30.75" customHeight="1">
      <c r="A38" s="7">
        <v>96</v>
      </c>
      <c r="B38" s="136"/>
      <c r="E38" s="8" t="s">
        <v>476</v>
      </c>
      <c r="F38" s="12" t="s">
        <v>477</v>
      </c>
      <c r="H38" s="75">
        <v>1507500</v>
      </c>
      <c r="I38" s="75">
        <f>SUM(H38)*1.27</f>
        <v>1914525</v>
      </c>
      <c r="J38" s="73"/>
    </row>
    <row r="39" spans="1:10" ht="18" customHeight="1">
      <c r="A39" s="7">
        <v>58</v>
      </c>
      <c r="B39" s="136"/>
      <c r="E39" s="14" t="s">
        <v>432</v>
      </c>
      <c r="F39" s="15" t="s">
        <v>433</v>
      </c>
      <c r="H39" s="75"/>
      <c r="I39" s="75">
        <f>SUM(H39)*1.27</f>
        <v>0</v>
      </c>
      <c r="J39" s="73"/>
    </row>
    <row r="40" spans="1:10" ht="18" customHeight="1">
      <c r="A40" s="7">
        <v>28</v>
      </c>
      <c r="B40" s="136"/>
      <c r="E40" s="8" t="s">
        <v>9</v>
      </c>
      <c r="F40" s="12" t="s">
        <v>383</v>
      </c>
      <c r="H40" s="75"/>
      <c r="I40" s="75"/>
      <c r="J40" s="73"/>
    </row>
    <row r="41" spans="1:10" ht="18" customHeight="1">
      <c r="A41" s="7">
        <v>22</v>
      </c>
      <c r="B41" s="136"/>
      <c r="E41" s="8" t="s">
        <v>375</v>
      </c>
      <c r="F41" s="12" t="s">
        <v>376</v>
      </c>
      <c r="H41" s="75">
        <v>9765066</v>
      </c>
      <c r="I41" s="75"/>
      <c r="J41" s="73"/>
    </row>
    <row r="42" spans="1:10" ht="31.5" customHeight="1">
      <c r="A42" s="7">
        <v>60</v>
      </c>
      <c r="B42" s="136"/>
      <c r="E42" s="8" t="s">
        <v>435</v>
      </c>
      <c r="F42" s="12" t="s">
        <v>61</v>
      </c>
      <c r="H42" s="75"/>
      <c r="I42" s="75">
        <f>SUM(H42)*1.27</f>
        <v>0</v>
      </c>
      <c r="J42" s="73"/>
    </row>
    <row r="43" spans="1:10" ht="18" customHeight="1">
      <c r="A43" s="7">
        <v>61</v>
      </c>
      <c r="B43" s="136"/>
      <c r="E43" s="8" t="s">
        <v>26</v>
      </c>
      <c r="F43" s="12" t="s">
        <v>436</v>
      </c>
      <c r="H43" s="75"/>
      <c r="I43" s="75">
        <v>1301750</v>
      </c>
      <c r="J43" s="73"/>
    </row>
    <row r="44" spans="1:10" ht="18" customHeight="1">
      <c r="A44" s="7">
        <v>108</v>
      </c>
      <c r="B44" s="136"/>
      <c r="E44" s="8" t="s">
        <v>562</v>
      </c>
      <c r="F44" s="12" t="s">
        <v>563</v>
      </c>
      <c r="H44" s="75"/>
      <c r="I44" s="75">
        <f>SUM(H44)*1.27</f>
        <v>0</v>
      </c>
      <c r="J44" s="73"/>
    </row>
    <row r="45" spans="1:10" ht="18" customHeight="1">
      <c r="A45" s="7">
        <v>109</v>
      </c>
      <c r="B45" s="136"/>
      <c r="E45" s="8" t="s">
        <v>562</v>
      </c>
      <c r="F45" s="12" t="s">
        <v>564</v>
      </c>
      <c r="H45" s="75"/>
      <c r="I45" s="75">
        <f>SUM(H45)*1.27</f>
        <v>0</v>
      </c>
      <c r="J45" s="73"/>
    </row>
    <row r="46" spans="1:10" ht="18" customHeight="1">
      <c r="A46" s="7">
        <v>31</v>
      </c>
      <c r="B46" s="136"/>
      <c r="E46" s="12" t="s">
        <v>387</v>
      </c>
      <c r="F46" s="12" t="s">
        <v>386</v>
      </c>
      <c r="H46" s="75"/>
      <c r="I46" s="75"/>
      <c r="J46" s="73"/>
    </row>
    <row r="47" spans="1:10" ht="18" customHeight="1">
      <c r="A47" s="7">
        <v>36</v>
      </c>
      <c r="B47" s="136"/>
      <c r="E47" s="8" t="s">
        <v>392</v>
      </c>
      <c r="F47" s="15" t="s">
        <v>393</v>
      </c>
      <c r="H47" s="75">
        <v>280000</v>
      </c>
      <c r="I47" s="75">
        <f aca="true" t="shared" si="2" ref="I47:I56">SUM(H47)*1.27</f>
        <v>355600</v>
      </c>
      <c r="J47" s="73"/>
    </row>
    <row r="48" spans="1:10" ht="18" customHeight="1">
      <c r="A48" s="7">
        <v>64</v>
      </c>
      <c r="B48" s="136"/>
      <c r="E48" s="8" t="s">
        <v>439</v>
      </c>
      <c r="F48" s="12" t="s">
        <v>440</v>
      </c>
      <c r="H48" s="75">
        <v>4700000</v>
      </c>
      <c r="I48" s="75">
        <f t="shared" si="2"/>
        <v>5969000</v>
      </c>
      <c r="J48" s="73"/>
    </row>
    <row r="49" spans="1:12" ht="18" customHeight="1">
      <c r="A49" s="89">
        <v>65</v>
      </c>
      <c r="B49" s="89"/>
      <c r="C49" s="96" t="s">
        <v>1010</v>
      </c>
      <c r="D49" s="96"/>
      <c r="E49" s="97" t="s">
        <v>439</v>
      </c>
      <c r="F49" s="112" t="s">
        <v>441</v>
      </c>
      <c r="G49" s="98"/>
      <c r="H49" s="95">
        <v>1900000</v>
      </c>
      <c r="I49" s="95">
        <f t="shared" si="2"/>
        <v>2413000</v>
      </c>
      <c r="J49" s="95"/>
      <c r="K49" s="96" t="s">
        <v>1015</v>
      </c>
      <c r="L49" s="96" t="s">
        <v>1016</v>
      </c>
    </row>
    <row r="50" spans="1:12" ht="18" customHeight="1">
      <c r="A50" s="89">
        <v>70</v>
      </c>
      <c r="B50" s="89"/>
      <c r="C50" s="96" t="s">
        <v>1010</v>
      </c>
      <c r="D50" s="96"/>
      <c r="E50" s="92" t="s">
        <v>439</v>
      </c>
      <c r="F50" s="112" t="s">
        <v>446</v>
      </c>
      <c r="G50" s="98"/>
      <c r="H50" s="95">
        <v>440000</v>
      </c>
      <c r="I50" s="95">
        <f t="shared" si="2"/>
        <v>558800</v>
      </c>
      <c r="J50" s="95"/>
      <c r="K50" s="96" t="s">
        <v>1084</v>
      </c>
      <c r="L50" s="96" t="s">
        <v>1016</v>
      </c>
    </row>
    <row r="51" spans="1:12" ht="18" customHeight="1">
      <c r="A51" s="89">
        <v>71</v>
      </c>
      <c r="B51" s="89"/>
      <c r="C51" s="96" t="s">
        <v>1010</v>
      </c>
      <c r="D51" s="96"/>
      <c r="E51" s="92" t="s">
        <v>439</v>
      </c>
      <c r="F51" s="116" t="s">
        <v>447</v>
      </c>
      <c r="G51" s="98"/>
      <c r="H51" s="95">
        <v>960000</v>
      </c>
      <c r="I51" s="95">
        <f t="shared" si="2"/>
        <v>1219200</v>
      </c>
      <c r="J51" s="95"/>
      <c r="K51" s="96" t="s">
        <v>1084</v>
      </c>
      <c r="L51" s="96" t="s">
        <v>1016</v>
      </c>
    </row>
    <row r="52" spans="1:12" ht="18" customHeight="1">
      <c r="A52" s="89">
        <v>72</v>
      </c>
      <c r="B52" s="89"/>
      <c r="C52" s="96" t="s">
        <v>1010</v>
      </c>
      <c r="D52" s="96"/>
      <c r="E52" s="92" t="s">
        <v>439</v>
      </c>
      <c r="F52" s="116" t="s">
        <v>448</v>
      </c>
      <c r="G52" s="98"/>
      <c r="H52" s="95">
        <v>450000</v>
      </c>
      <c r="I52" s="95">
        <f t="shared" si="2"/>
        <v>571500</v>
      </c>
      <c r="J52" s="95"/>
      <c r="K52" s="96" t="s">
        <v>1084</v>
      </c>
      <c r="L52" s="96" t="s">
        <v>1016</v>
      </c>
    </row>
    <row r="53" spans="1:12" ht="18" customHeight="1">
      <c r="A53" s="89">
        <v>73</v>
      </c>
      <c r="B53" s="89"/>
      <c r="C53" s="96" t="s">
        <v>1010</v>
      </c>
      <c r="D53" s="96"/>
      <c r="E53" s="92" t="s">
        <v>439</v>
      </c>
      <c r="F53" s="116" t="s">
        <v>449</v>
      </c>
      <c r="G53" s="98"/>
      <c r="H53" s="95">
        <v>410000</v>
      </c>
      <c r="I53" s="95">
        <f t="shared" si="2"/>
        <v>520700</v>
      </c>
      <c r="J53" s="95"/>
      <c r="K53" s="96" t="s">
        <v>1084</v>
      </c>
      <c r="L53" s="96" t="s">
        <v>1016</v>
      </c>
    </row>
    <row r="54" spans="1:12" ht="18" customHeight="1">
      <c r="A54" s="89">
        <v>74</v>
      </c>
      <c r="B54" s="89"/>
      <c r="C54" s="96" t="s">
        <v>1010</v>
      </c>
      <c r="D54" s="96"/>
      <c r="E54" s="92" t="s">
        <v>439</v>
      </c>
      <c r="F54" s="116" t="s">
        <v>450</v>
      </c>
      <c r="G54" s="98"/>
      <c r="H54" s="95">
        <v>690000</v>
      </c>
      <c r="I54" s="95">
        <f t="shared" si="2"/>
        <v>876300</v>
      </c>
      <c r="J54" s="95"/>
      <c r="K54" s="96" t="s">
        <v>1084</v>
      </c>
      <c r="L54" s="96" t="s">
        <v>1016</v>
      </c>
    </row>
    <row r="55" spans="1:12" ht="18" customHeight="1">
      <c r="A55" s="89">
        <v>75</v>
      </c>
      <c r="B55" s="89"/>
      <c r="C55" s="96" t="s">
        <v>1010</v>
      </c>
      <c r="D55" s="96"/>
      <c r="E55" s="92" t="s">
        <v>439</v>
      </c>
      <c r="F55" s="116" t="s">
        <v>451</v>
      </c>
      <c r="G55" s="98"/>
      <c r="H55" s="95">
        <v>260000</v>
      </c>
      <c r="I55" s="95">
        <f t="shared" si="2"/>
        <v>330200</v>
      </c>
      <c r="J55" s="95"/>
      <c r="K55" s="96" t="s">
        <v>1084</v>
      </c>
      <c r="L55" s="96" t="s">
        <v>1016</v>
      </c>
    </row>
    <row r="56" spans="1:12" ht="18" customHeight="1">
      <c r="A56" s="89">
        <v>76</v>
      </c>
      <c r="B56" s="89"/>
      <c r="C56" s="96" t="s">
        <v>1010</v>
      </c>
      <c r="D56" s="96"/>
      <c r="E56" s="92" t="s">
        <v>439</v>
      </c>
      <c r="F56" s="116" t="s">
        <v>452</v>
      </c>
      <c r="G56" s="98"/>
      <c r="H56" s="95">
        <v>900000</v>
      </c>
      <c r="I56" s="95">
        <f t="shared" si="2"/>
        <v>1143000</v>
      </c>
      <c r="J56" s="95"/>
      <c r="K56" s="96" t="s">
        <v>1084</v>
      </c>
      <c r="L56" s="96" t="s">
        <v>1016</v>
      </c>
    </row>
    <row r="57" spans="1:10" ht="18" customHeight="1">
      <c r="A57" s="7">
        <v>23</v>
      </c>
      <c r="B57" s="136"/>
      <c r="E57" s="8" t="s">
        <v>377</v>
      </c>
      <c r="F57" s="12" t="s">
        <v>378</v>
      </c>
      <c r="H57" s="117"/>
      <c r="I57" s="75"/>
      <c r="J57" s="73"/>
    </row>
    <row r="58" spans="1:10" ht="18" customHeight="1">
      <c r="A58" s="7">
        <v>79</v>
      </c>
      <c r="B58" s="136"/>
      <c r="E58" s="8" t="s">
        <v>457</v>
      </c>
      <c r="F58" s="12" t="s">
        <v>458</v>
      </c>
      <c r="H58" s="75"/>
      <c r="I58" s="75">
        <f>SUM(H58)*1.27</f>
        <v>0</v>
      </c>
      <c r="J58" s="73"/>
    </row>
    <row r="59" spans="1:10" ht="18" customHeight="1">
      <c r="A59" s="7">
        <v>83</v>
      </c>
      <c r="B59" s="136"/>
      <c r="E59" s="8" t="s">
        <v>457</v>
      </c>
      <c r="F59" s="12" t="s">
        <v>463</v>
      </c>
      <c r="H59" s="75">
        <v>190000</v>
      </c>
      <c r="I59" s="75">
        <f>SUM(H59)*1.27</f>
        <v>241300</v>
      </c>
      <c r="J59" s="73"/>
    </row>
    <row r="60" spans="1:10" ht="18" customHeight="1">
      <c r="A60" s="7">
        <v>84</v>
      </c>
      <c r="B60" s="136"/>
      <c r="E60" s="8" t="s">
        <v>457</v>
      </c>
      <c r="F60" s="15" t="s">
        <v>464</v>
      </c>
      <c r="H60" s="75"/>
      <c r="I60" s="75"/>
      <c r="J60" s="73"/>
    </row>
    <row r="61" spans="1:10" ht="18" customHeight="1">
      <c r="A61" s="7">
        <v>52</v>
      </c>
      <c r="B61" s="136"/>
      <c r="E61" s="8" t="s">
        <v>422</v>
      </c>
      <c r="F61" s="12" t="s">
        <v>423</v>
      </c>
      <c r="H61" s="75"/>
      <c r="I61" s="75">
        <f>SUM(H61)*1.27</f>
        <v>0</v>
      </c>
      <c r="J61" s="73"/>
    </row>
    <row r="62" spans="1:10" ht="18" customHeight="1">
      <c r="A62" s="7">
        <v>17</v>
      </c>
      <c r="B62" s="136"/>
      <c r="E62" s="8" t="s">
        <v>28</v>
      </c>
      <c r="F62" s="12" t="s">
        <v>29</v>
      </c>
      <c r="H62" s="75"/>
      <c r="I62" s="75"/>
      <c r="J62" s="73"/>
    </row>
    <row r="63" spans="1:10" ht="18" customHeight="1">
      <c r="A63" s="7">
        <v>51</v>
      </c>
      <c r="B63" s="136"/>
      <c r="E63" s="14" t="s">
        <v>28</v>
      </c>
      <c r="F63" s="15" t="s">
        <v>29</v>
      </c>
      <c r="H63" s="75"/>
      <c r="I63" s="75"/>
      <c r="J63" s="73"/>
    </row>
    <row r="64" spans="1:10" ht="18" customHeight="1">
      <c r="A64" s="7">
        <v>67</v>
      </c>
      <c r="B64" s="136"/>
      <c r="E64" s="8" t="s">
        <v>28</v>
      </c>
      <c r="F64" s="12" t="s">
        <v>29</v>
      </c>
      <c r="H64" s="75"/>
      <c r="I64" s="75">
        <v>500000</v>
      </c>
      <c r="J64" s="73"/>
    </row>
    <row r="65" spans="1:10" ht="18" customHeight="1">
      <c r="A65" s="7">
        <v>21</v>
      </c>
      <c r="B65" s="136"/>
      <c r="E65" s="8" t="s">
        <v>75</v>
      </c>
      <c r="F65" s="12" t="s">
        <v>374</v>
      </c>
      <c r="H65" s="75">
        <v>5.8</v>
      </c>
      <c r="I65" s="75"/>
      <c r="J65" s="73"/>
    </row>
    <row r="66" spans="1:10" ht="18" customHeight="1">
      <c r="A66" s="7">
        <v>25</v>
      </c>
      <c r="B66" s="136"/>
      <c r="E66" s="8" t="s">
        <v>75</v>
      </c>
      <c r="F66" s="12" t="s">
        <v>380</v>
      </c>
      <c r="H66" s="75"/>
      <c r="I66" s="75"/>
      <c r="J66" s="73"/>
    </row>
    <row r="67" spans="1:10" ht="18" customHeight="1">
      <c r="A67" s="7">
        <v>56</v>
      </c>
      <c r="B67" s="136"/>
      <c r="E67" s="14" t="s">
        <v>75</v>
      </c>
      <c r="F67" s="12" t="s">
        <v>429</v>
      </c>
      <c r="H67" s="75"/>
      <c r="I67" s="75">
        <f>SUM(H67)*1.27</f>
        <v>0</v>
      </c>
      <c r="J67" s="73"/>
    </row>
    <row r="68" spans="1:10" ht="18" customHeight="1">
      <c r="A68" s="7">
        <v>102</v>
      </c>
      <c r="B68" s="136"/>
      <c r="E68" s="8" t="s">
        <v>75</v>
      </c>
      <c r="F68" s="12" t="s">
        <v>625</v>
      </c>
      <c r="H68" s="75"/>
      <c r="I68" s="75">
        <f>SUM(H68)*1.27</f>
        <v>0</v>
      </c>
      <c r="J68" s="73"/>
    </row>
    <row r="69" spans="1:10" ht="18" customHeight="1">
      <c r="A69" s="7">
        <v>2</v>
      </c>
      <c r="B69" s="136"/>
      <c r="E69" s="8" t="s">
        <v>346</v>
      </c>
      <c r="F69" s="12" t="s">
        <v>347</v>
      </c>
      <c r="H69" s="75"/>
      <c r="I69" s="100"/>
      <c r="J69" s="143"/>
    </row>
    <row r="70" spans="1:10" ht="18" customHeight="1">
      <c r="A70" s="7">
        <v>42</v>
      </c>
      <c r="B70" s="136"/>
      <c r="E70" s="8" t="s">
        <v>404</v>
      </c>
      <c r="F70" s="12" t="s">
        <v>405</v>
      </c>
      <c r="H70" s="75">
        <v>2578000</v>
      </c>
      <c r="I70" s="75">
        <f>SUM(H70)*1.27</f>
        <v>3274060</v>
      </c>
      <c r="J70" s="73"/>
    </row>
    <row r="71" spans="1:10" ht="18" customHeight="1">
      <c r="A71" s="7">
        <v>37</v>
      </c>
      <c r="B71" s="136"/>
      <c r="E71" s="15" t="s">
        <v>394</v>
      </c>
      <c r="F71" s="15" t="s">
        <v>395</v>
      </c>
      <c r="H71" s="75">
        <v>1500000</v>
      </c>
      <c r="I71" s="75">
        <f>SUM(H71)*1.27</f>
        <v>1905000</v>
      </c>
      <c r="J71" s="73"/>
    </row>
    <row r="72" spans="1:10" ht="18" customHeight="1">
      <c r="A72" s="7">
        <v>29</v>
      </c>
      <c r="B72" s="136"/>
      <c r="E72" s="8" t="s">
        <v>23</v>
      </c>
      <c r="F72" s="12" t="s">
        <v>384</v>
      </c>
      <c r="H72" s="75"/>
      <c r="I72" s="75"/>
      <c r="J72" s="73"/>
    </row>
    <row r="73" spans="1:10" ht="18" customHeight="1">
      <c r="A73" s="7">
        <v>30</v>
      </c>
      <c r="B73" s="136"/>
      <c r="E73" s="8" t="s">
        <v>23</v>
      </c>
      <c r="F73" s="12" t="s">
        <v>385</v>
      </c>
      <c r="H73" s="75"/>
      <c r="I73" s="75"/>
      <c r="J73" s="73"/>
    </row>
    <row r="74" spans="1:10" ht="18" customHeight="1">
      <c r="A74" s="7">
        <v>103</v>
      </c>
      <c r="B74" s="136"/>
      <c r="E74" s="8" t="s">
        <v>489</v>
      </c>
      <c r="F74" s="12" t="s">
        <v>490</v>
      </c>
      <c r="H74" s="75">
        <v>7067</v>
      </c>
      <c r="I74" s="75">
        <f>SUM(H74)*1.27</f>
        <v>8975.09</v>
      </c>
      <c r="J74" s="73"/>
    </row>
    <row r="75" spans="1:10" ht="18" customHeight="1">
      <c r="A75" s="7">
        <v>85</v>
      </c>
      <c r="B75" s="136"/>
      <c r="E75" s="8" t="s">
        <v>465</v>
      </c>
      <c r="F75" s="12" t="s">
        <v>2</v>
      </c>
      <c r="H75" s="75"/>
      <c r="I75" s="75"/>
      <c r="J75" s="73"/>
    </row>
    <row r="76" spans="1:10" ht="18" customHeight="1">
      <c r="A76" s="7">
        <v>19</v>
      </c>
      <c r="B76" s="136"/>
      <c r="E76" s="8" t="s">
        <v>371</v>
      </c>
      <c r="F76" s="12" t="s">
        <v>372</v>
      </c>
      <c r="H76" s="75"/>
      <c r="I76" s="75"/>
      <c r="J76" s="73"/>
    </row>
    <row r="77" spans="1:10" ht="18" customHeight="1">
      <c r="A77" s="7">
        <v>44</v>
      </c>
      <c r="B77" s="136"/>
      <c r="E77" s="14" t="s">
        <v>293</v>
      </c>
      <c r="F77" s="15" t="s">
        <v>407</v>
      </c>
      <c r="H77" s="75"/>
      <c r="I77" s="75">
        <v>1722100</v>
      </c>
      <c r="J77" s="73"/>
    </row>
    <row r="78" spans="1:10" ht="18" customHeight="1">
      <c r="A78" s="7">
        <v>59</v>
      </c>
      <c r="B78" s="136"/>
      <c r="E78" s="14" t="s">
        <v>293</v>
      </c>
      <c r="F78" s="15" t="s">
        <v>434</v>
      </c>
      <c r="H78" s="75"/>
      <c r="I78" s="75">
        <v>1869000</v>
      </c>
      <c r="J78" s="73"/>
    </row>
    <row r="79" spans="1:10" ht="18" customHeight="1">
      <c r="A79" s="7">
        <v>97</v>
      </c>
      <c r="B79" s="136"/>
      <c r="E79" s="14" t="s">
        <v>293</v>
      </c>
      <c r="F79" s="15" t="s">
        <v>478</v>
      </c>
      <c r="H79" s="75"/>
      <c r="I79" s="75">
        <v>495600</v>
      </c>
      <c r="J79" s="73"/>
    </row>
    <row r="80" spans="1:10" ht="18" customHeight="1">
      <c r="A80" s="7">
        <v>40</v>
      </c>
      <c r="B80" s="136"/>
      <c r="E80" s="14" t="s">
        <v>398</v>
      </c>
      <c r="F80" s="15" t="s">
        <v>399</v>
      </c>
      <c r="H80" s="75"/>
      <c r="I80" s="75">
        <v>720000</v>
      </c>
      <c r="J80" s="73"/>
    </row>
    <row r="81" spans="1:10" ht="18" customHeight="1">
      <c r="A81" s="7">
        <v>106</v>
      </c>
      <c r="B81" s="136"/>
      <c r="E81" s="8" t="s">
        <v>398</v>
      </c>
      <c r="F81" s="12" t="s">
        <v>494</v>
      </c>
      <c r="H81" s="75"/>
      <c r="I81" s="75">
        <v>600000</v>
      </c>
      <c r="J81" s="73"/>
    </row>
    <row r="82" spans="1:10" ht="18" customHeight="1">
      <c r="A82" s="7">
        <v>107</v>
      </c>
      <c r="B82" s="136"/>
      <c r="E82" s="8" t="s">
        <v>398</v>
      </c>
      <c r="F82" s="12" t="s">
        <v>495</v>
      </c>
      <c r="H82" s="75"/>
      <c r="I82" s="75">
        <f>SUM(H82)*1.27</f>
        <v>0</v>
      </c>
      <c r="J82" s="73"/>
    </row>
    <row r="83" spans="1:10" ht="18" customHeight="1">
      <c r="A83" s="7">
        <v>48</v>
      </c>
      <c r="B83" s="136"/>
      <c r="E83" s="8" t="s">
        <v>416</v>
      </c>
      <c r="F83" s="12" t="s">
        <v>417</v>
      </c>
      <c r="H83" s="75"/>
      <c r="I83" s="75">
        <v>3257225</v>
      </c>
      <c r="J83" s="73"/>
    </row>
    <row r="84" spans="1:10" ht="18" customHeight="1">
      <c r="A84" s="7">
        <v>45</v>
      </c>
      <c r="B84" s="136"/>
      <c r="E84" s="8" t="s">
        <v>412</v>
      </c>
      <c r="F84" s="12" t="s">
        <v>413</v>
      </c>
      <c r="H84" s="75">
        <v>300000</v>
      </c>
      <c r="I84" s="75">
        <f>SUM(H84)*1.27</f>
        <v>381000</v>
      </c>
      <c r="J84" s="73"/>
    </row>
    <row r="85" spans="1:10" ht="18" customHeight="1">
      <c r="A85" s="7">
        <v>46</v>
      </c>
      <c r="B85" s="136"/>
      <c r="E85" s="14" t="s">
        <v>412</v>
      </c>
      <c r="F85" s="12" t="s">
        <v>414</v>
      </c>
      <c r="H85" s="75"/>
      <c r="I85" s="75">
        <v>11080000</v>
      </c>
      <c r="J85" s="73"/>
    </row>
    <row r="86" spans="1:10" ht="18" customHeight="1">
      <c r="A86" s="7">
        <v>32</v>
      </c>
      <c r="B86" s="136"/>
      <c r="E86" s="8" t="s">
        <v>12</v>
      </c>
      <c r="F86" s="15" t="s">
        <v>388</v>
      </c>
      <c r="H86" s="75"/>
      <c r="I86" s="75">
        <v>120000</v>
      </c>
      <c r="J86" s="73"/>
    </row>
    <row r="87" spans="1:10" ht="18" customHeight="1">
      <c r="A87" s="7">
        <v>33</v>
      </c>
      <c r="B87" s="136"/>
      <c r="E87" s="8" t="s">
        <v>12</v>
      </c>
      <c r="F87" s="12" t="s">
        <v>389</v>
      </c>
      <c r="H87" s="75"/>
      <c r="I87" s="75">
        <v>120000</v>
      </c>
      <c r="J87" s="73"/>
    </row>
    <row r="88" spans="1:10" ht="18" customHeight="1">
      <c r="A88" s="7">
        <v>34</v>
      </c>
      <c r="B88" s="136"/>
      <c r="E88" s="8" t="s">
        <v>12</v>
      </c>
      <c r="F88" s="15" t="s">
        <v>390</v>
      </c>
      <c r="H88" s="75"/>
      <c r="I88" s="75">
        <v>120000</v>
      </c>
      <c r="J88" s="73"/>
    </row>
    <row r="89" spans="1:10" ht="18" customHeight="1">
      <c r="A89" s="7">
        <v>41</v>
      </c>
      <c r="B89" s="136"/>
      <c r="E89" s="14" t="s">
        <v>12</v>
      </c>
      <c r="F89" s="57" t="s">
        <v>403</v>
      </c>
      <c r="H89" s="75"/>
      <c r="I89" s="75">
        <v>420000</v>
      </c>
      <c r="J89" s="73"/>
    </row>
    <row r="90" spans="1:10" ht="18" customHeight="1">
      <c r="A90" s="7">
        <v>63</v>
      </c>
      <c r="B90" s="136"/>
      <c r="E90" s="8" t="s">
        <v>12</v>
      </c>
      <c r="F90" s="12" t="s">
        <v>438</v>
      </c>
      <c r="H90" s="75"/>
      <c r="I90" s="75">
        <v>140000</v>
      </c>
      <c r="J90" s="73"/>
    </row>
    <row r="91" spans="1:10" ht="18" customHeight="1">
      <c r="A91" s="7">
        <v>1</v>
      </c>
      <c r="B91" s="136"/>
      <c r="E91" s="8" t="s">
        <v>198</v>
      </c>
      <c r="F91" s="12" t="s">
        <v>332</v>
      </c>
      <c r="H91" s="75"/>
      <c r="I91" s="100" t="s">
        <v>333</v>
      </c>
      <c r="J91" s="143"/>
    </row>
    <row r="92" spans="1:10" ht="18" customHeight="1">
      <c r="A92" s="7">
        <v>14</v>
      </c>
      <c r="B92" s="136"/>
      <c r="E92" s="8" t="s">
        <v>364</v>
      </c>
      <c r="F92" s="12" t="s">
        <v>365</v>
      </c>
      <c r="H92" s="100"/>
      <c r="I92" s="75">
        <v>30000</v>
      </c>
      <c r="J92" s="73"/>
    </row>
    <row r="93" spans="1:11" ht="18" customHeight="1">
      <c r="A93" s="7">
        <v>10</v>
      </c>
      <c r="B93" s="136"/>
      <c r="E93" s="8" t="s">
        <v>355</v>
      </c>
      <c r="F93" s="12" t="s">
        <v>356</v>
      </c>
      <c r="H93" s="75"/>
      <c r="I93" s="75">
        <f>SUM(H93)*1.27</f>
        <v>0</v>
      </c>
      <c r="J93" s="75"/>
      <c r="K93" s="40"/>
    </row>
    <row r="94" spans="1:11" ht="18" customHeight="1">
      <c r="A94" s="7">
        <v>80</v>
      </c>
      <c r="B94" s="136"/>
      <c r="E94" s="8" t="s">
        <v>459</v>
      </c>
      <c r="F94" s="12" t="s">
        <v>488</v>
      </c>
      <c r="H94" s="75"/>
      <c r="I94" s="75">
        <v>10000000</v>
      </c>
      <c r="J94" s="73"/>
      <c r="K94" s="45" t="s">
        <v>460</v>
      </c>
    </row>
    <row r="95" spans="1:10" ht="18" customHeight="1">
      <c r="A95" s="7">
        <v>18</v>
      </c>
      <c r="B95" s="136"/>
      <c r="E95" s="12" t="s">
        <v>369</v>
      </c>
      <c r="F95" s="12" t="s">
        <v>370</v>
      </c>
      <c r="H95" s="75">
        <v>121920</v>
      </c>
      <c r="I95" s="75">
        <f>SUM(H95)*1.27</f>
        <v>154838.4</v>
      </c>
      <c r="J95" s="73"/>
    </row>
    <row r="96" spans="1:10" ht="18" customHeight="1">
      <c r="A96" s="7">
        <v>35</v>
      </c>
      <c r="B96" s="136"/>
      <c r="E96" s="14" t="s">
        <v>391</v>
      </c>
      <c r="F96" s="15"/>
      <c r="H96" s="75"/>
      <c r="I96" s="75"/>
      <c r="J96" s="73"/>
    </row>
    <row r="97" spans="1:10" ht="18" customHeight="1">
      <c r="A97" s="7">
        <v>49</v>
      </c>
      <c r="B97" s="136"/>
      <c r="E97" s="14" t="s">
        <v>418</v>
      </c>
      <c r="F97" s="15" t="s">
        <v>419</v>
      </c>
      <c r="H97" s="75"/>
      <c r="I97" s="75">
        <f aca="true" t="shared" si="3" ref="I97:I116">SUM(H97)*1.27</f>
        <v>0</v>
      </c>
      <c r="J97" s="73"/>
    </row>
    <row r="98" spans="1:10" ht="18" customHeight="1">
      <c r="A98" s="7">
        <v>43</v>
      </c>
      <c r="B98" s="136"/>
      <c r="E98" s="8" t="s">
        <v>18</v>
      </c>
      <c r="F98" s="12" t="s">
        <v>406</v>
      </c>
      <c r="H98" s="75">
        <v>751575</v>
      </c>
      <c r="I98" s="75">
        <f t="shared" si="3"/>
        <v>954500.25</v>
      </c>
      <c r="J98" s="73"/>
    </row>
    <row r="99" spans="1:10" ht="18" customHeight="1">
      <c r="A99" s="7">
        <v>53</v>
      </c>
      <c r="B99" s="136"/>
      <c r="E99" s="8" t="s">
        <v>424</v>
      </c>
      <c r="F99" s="15" t="s">
        <v>425</v>
      </c>
      <c r="H99" s="75">
        <v>400000</v>
      </c>
      <c r="I99" s="75">
        <f t="shared" si="3"/>
        <v>508000</v>
      </c>
      <c r="J99" s="73"/>
    </row>
    <row r="100" spans="1:10" ht="18" customHeight="1">
      <c r="A100" s="7">
        <v>87</v>
      </c>
      <c r="B100" s="136"/>
      <c r="E100" s="8" t="s">
        <v>424</v>
      </c>
      <c r="F100" s="15" t="s">
        <v>467</v>
      </c>
      <c r="H100" s="75">
        <v>400000</v>
      </c>
      <c r="I100" s="75">
        <f t="shared" si="3"/>
        <v>508000</v>
      </c>
      <c r="J100" s="73"/>
    </row>
    <row r="101" spans="1:10" ht="18" customHeight="1">
      <c r="A101" s="7">
        <v>50</v>
      </c>
      <c r="B101" s="136"/>
      <c r="E101" s="14" t="s">
        <v>420</v>
      </c>
      <c r="F101" s="15" t="s">
        <v>421</v>
      </c>
      <c r="H101" s="75"/>
      <c r="I101" s="75">
        <f t="shared" si="3"/>
        <v>0</v>
      </c>
      <c r="J101" s="73"/>
    </row>
    <row r="102" spans="1:10" ht="18" customHeight="1">
      <c r="A102" s="7">
        <v>57</v>
      </c>
      <c r="B102" s="136"/>
      <c r="E102" s="8" t="s">
        <v>430</v>
      </c>
      <c r="F102" s="12" t="s">
        <v>431</v>
      </c>
      <c r="H102" s="75"/>
      <c r="I102" s="75">
        <f t="shared" si="3"/>
        <v>0</v>
      </c>
      <c r="J102" s="73"/>
    </row>
    <row r="103" spans="1:10" ht="18" customHeight="1">
      <c r="A103" s="7">
        <v>78</v>
      </c>
      <c r="B103" s="136"/>
      <c r="E103" s="14" t="s">
        <v>455</v>
      </c>
      <c r="F103" s="12" t="s">
        <v>456</v>
      </c>
      <c r="H103" s="75">
        <v>150000</v>
      </c>
      <c r="I103" s="75">
        <f t="shared" si="3"/>
        <v>190500</v>
      </c>
      <c r="J103" s="73"/>
    </row>
    <row r="104" spans="1:10" ht="18" customHeight="1">
      <c r="A104" s="7">
        <v>8</v>
      </c>
      <c r="B104" s="136"/>
      <c r="E104" s="8" t="s">
        <v>6</v>
      </c>
      <c r="F104" s="12" t="s">
        <v>7</v>
      </c>
      <c r="H104" s="75"/>
      <c r="I104" s="75">
        <f t="shared" si="3"/>
        <v>0</v>
      </c>
      <c r="J104" s="73"/>
    </row>
    <row r="105" spans="1:10" ht="18" customHeight="1">
      <c r="A105" s="7">
        <v>9</v>
      </c>
      <c r="B105" s="136"/>
      <c r="E105" s="8" t="s">
        <v>6</v>
      </c>
      <c r="F105" s="12" t="s">
        <v>24</v>
      </c>
      <c r="H105" s="75"/>
      <c r="I105" s="75">
        <f t="shared" si="3"/>
        <v>0</v>
      </c>
      <c r="J105" s="73"/>
    </row>
    <row r="106" spans="1:10" ht="18" customHeight="1">
      <c r="A106" s="7">
        <v>104</v>
      </c>
      <c r="B106" s="136"/>
      <c r="E106" s="8" t="s">
        <v>491</v>
      </c>
      <c r="F106" s="12" t="s">
        <v>492</v>
      </c>
      <c r="H106" s="75">
        <v>4600000</v>
      </c>
      <c r="I106" s="75">
        <f t="shared" si="3"/>
        <v>5842000</v>
      </c>
      <c r="J106" s="73"/>
    </row>
    <row r="107" spans="1:10" ht="18" customHeight="1">
      <c r="A107" s="7">
        <v>88</v>
      </c>
      <c r="B107" s="136"/>
      <c r="E107" s="8" t="s">
        <v>224</v>
      </c>
      <c r="F107" s="12" t="s">
        <v>468</v>
      </c>
      <c r="H107" s="75">
        <v>984252</v>
      </c>
      <c r="I107" s="75">
        <f t="shared" si="3"/>
        <v>1250000.04</v>
      </c>
      <c r="J107" s="73"/>
    </row>
    <row r="108" spans="1:10" ht="18" customHeight="1">
      <c r="A108" s="7">
        <v>89</v>
      </c>
      <c r="B108" s="136"/>
      <c r="E108" s="8" t="s">
        <v>224</v>
      </c>
      <c r="F108" s="12" t="s">
        <v>469</v>
      </c>
      <c r="H108" s="75">
        <v>755905</v>
      </c>
      <c r="I108" s="75">
        <f t="shared" si="3"/>
        <v>959999.35</v>
      </c>
      <c r="J108" s="73"/>
    </row>
    <row r="109" spans="1:10" ht="18" customHeight="1">
      <c r="A109" s="7">
        <v>90</v>
      </c>
      <c r="B109" s="136"/>
      <c r="E109" s="8" t="s">
        <v>224</v>
      </c>
      <c r="F109" s="12" t="s">
        <v>470</v>
      </c>
      <c r="H109" s="75">
        <v>472441</v>
      </c>
      <c r="I109" s="75">
        <f t="shared" si="3"/>
        <v>600000.0700000001</v>
      </c>
      <c r="J109" s="73"/>
    </row>
    <row r="110" spans="1:10" ht="18" customHeight="1">
      <c r="A110" s="7">
        <v>91</v>
      </c>
      <c r="B110" s="136"/>
      <c r="E110" s="8" t="s">
        <v>224</v>
      </c>
      <c r="F110" s="12" t="s">
        <v>471</v>
      </c>
      <c r="H110" s="75">
        <v>236220</v>
      </c>
      <c r="I110" s="75">
        <f t="shared" si="3"/>
        <v>299999.4</v>
      </c>
      <c r="J110" s="73"/>
    </row>
    <row r="111" spans="1:10" ht="18" customHeight="1">
      <c r="A111" s="7">
        <v>92</v>
      </c>
      <c r="B111" s="136"/>
      <c r="E111" s="8" t="s">
        <v>224</v>
      </c>
      <c r="F111" s="12" t="s">
        <v>472</v>
      </c>
      <c r="H111" s="75">
        <v>984252</v>
      </c>
      <c r="I111" s="75">
        <f t="shared" si="3"/>
        <v>1250000.04</v>
      </c>
      <c r="J111" s="73"/>
    </row>
    <row r="112" spans="1:10" ht="18" customHeight="1">
      <c r="A112" s="7">
        <v>93</v>
      </c>
      <c r="B112" s="136"/>
      <c r="E112" s="8" t="s">
        <v>224</v>
      </c>
      <c r="F112" s="12" t="s">
        <v>473</v>
      </c>
      <c r="H112" s="75">
        <v>984252</v>
      </c>
      <c r="I112" s="75">
        <f t="shared" si="3"/>
        <v>1250000.04</v>
      </c>
      <c r="J112" s="73"/>
    </row>
    <row r="113" spans="1:10" ht="18" customHeight="1">
      <c r="A113" s="7">
        <v>94</v>
      </c>
      <c r="B113" s="136"/>
      <c r="E113" s="8" t="s">
        <v>224</v>
      </c>
      <c r="F113" s="12" t="s">
        <v>474</v>
      </c>
      <c r="H113" s="75">
        <v>118110</v>
      </c>
      <c r="I113" s="75">
        <f t="shared" si="3"/>
        <v>149999.7</v>
      </c>
      <c r="J113" s="73"/>
    </row>
    <row r="114" spans="1:10" ht="18" customHeight="1">
      <c r="A114" s="7">
        <v>95</v>
      </c>
      <c r="B114" s="136"/>
      <c r="E114" s="8" t="s">
        <v>224</v>
      </c>
      <c r="F114" s="12" t="s">
        <v>475</v>
      </c>
      <c r="H114" s="75">
        <v>905512</v>
      </c>
      <c r="I114" s="75">
        <f t="shared" si="3"/>
        <v>1150000.24</v>
      </c>
      <c r="J114" s="73"/>
    </row>
    <row r="115" spans="1:10" ht="18" customHeight="1">
      <c r="A115" s="7">
        <v>95</v>
      </c>
      <c r="B115" s="136"/>
      <c r="E115" s="14"/>
      <c r="F115" s="15" t="s">
        <v>400</v>
      </c>
      <c r="H115" s="75"/>
      <c r="I115" s="75">
        <f t="shared" si="3"/>
        <v>0</v>
      </c>
      <c r="J115" s="73"/>
    </row>
    <row r="116" spans="1:10" ht="20.25" customHeight="1">
      <c r="A116" s="7">
        <v>95</v>
      </c>
      <c r="B116" s="136"/>
      <c r="E116" s="14"/>
      <c r="F116" s="15" t="s">
        <v>401</v>
      </c>
      <c r="H116" s="75"/>
      <c r="I116" s="75">
        <f t="shared" si="3"/>
        <v>0</v>
      </c>
      <c r="J116" s="73"/>
    </row>
    <row r="117" spans="1:10" ht="21" customHeight="1">
      <c r="A117" s="7">
        <v>95</v>
      </c>
      <c r="B117" s="136"/>
      <c r="E117" s="8"/>
      <c r="F117" s="12" t="s">
        <v>402</v>
      </c>
      <c r="H117" s="75"/>
      <c r="I117" s="75"/>
      <c r="J117" s="73"/>
    </row>
    <row r="118" spans="1:10" ht="19.5" customHeight="1">
      <c r="A118" s="7">
        <v>95</v>
      </c>
      <c r="B118" s="136"/>
      <c r="E118" s="8"/>
      <c r="F118" s="12" t="s">
        <v>408</v>
      </c>
      <c r="H118" s="75"/>
      <c r="I118" s="75">
        <f>SUM(H118)*1.27</f>
        <v>0</v>
      </c>
      <c r="J118" s="73"/>
    </row>
    <row r="119" spans="1:10" ht="18.75" customHeight="1">
      <c r="A119" s="7">
        <v>95</v>
      </c>
      <c r="B119" s="136"/>
      <c r="E119" s="8"/>
      <c r="F119" s="12" t="s">
        <v>409</v>
      </c>
      <c r="H119" s="75"/>
      <c r="I119" s="75">
        <f>SUM(H119)*1.27</f>
        <v>0</v>
      </c>
      <c r="J119" s="73"/>
    </row>
    <row r="120" spans="1:10" ht="20.25" customHeight="1">
      <c r="A120" s="7">
        <v>95</v>
      </c>
      <c r="B120" s="136"/>
      <c r="E120" s="8"/>
      <c r="F120" s="12" t="s">
        <v>410</v>
      </c>
      <c r="H120" s="75"/>
      <c r="I120" s="75"/>
      <c r="J120" s="73"/>
    </row>
    <row r="121" spans="1:10" ht="19.5" customHeight="1">
      <c r="A121" s="7">
        <v>95</v>
      </c>
      <c r="B121" s="136"/>
      <c r="E121" s="8"/>
      <c r="F121" s="12" t="s">
        <v>411</v>
      </c>
      <c r="H121" s="75"/>
      <c r="I121" s="75"/>
      <c r="J121" s="73"/>
    </row>
    <row r="122" spans="1:10" ht="18" customHeight="1">
      <c r="A122" s="7">
        <v>95</v>
      </c>
      <c r="B122" s="136"/>
      <c r="E122" s="8"/>
      <c r="F122" s="12"/>
      <c r="H122" s="75">
        <v>5009750</v>
      </c>
      <c r="I122" s="75">
        <f>SUM(H122)*1.27</f>
        <v>6362382.5</v>
      </c>
      <c r="J122" s="73"/>
    </row>
    <row r="123" spans="1:10" ht="16.5" customHeight="1">
      <c r="A123" s="7">
        <v>95</v>
      </c>
      <c r="B123" s="136"/>
      <c r="E123" s="14"/>
      <c r="F123" s="15" t="s">
        <v>479</v>
      </c>
      <c r="H123" s="75"/>
      <c r="I123" s="75"/>
      <c r="J123" s="73"/>
    </row>
    <row r="124" spans="1:10" ht="21.75" customHeight="1">
      <c r="A124" s="7">
        <v>95</v>
      </c>
      <c r="B124" s="136"/>
      <c r="E124" s="14"/>
      <c r="F124" s="15" t="s">
        <v>480</v>
      </c>
      <c r="H124" s="75"/>
      <c r="I124" s="75"/>
      <c r="J124" s="73"/>
    </row>
    <row r="125" spans="1:10" ht="21.75" customHeight="1">
      <c r="A125" s="7">
        <v>95</v>
      </c>
      <c r="B125" s="136"/>
      <c r="E125" s="8"/>
      <c r="F125" s="12" t="s">
        <v>481</v>
      </c>
      <c r="H125" s="75"/>
      <c r="I125" s="75"/>
      <c r="J125" s="73"/>
    </row>
    <row r="126" spans="1:12" ht="30">
      <c r="A126" s="89">
        <v>95</v>
      </c>
      <c r="B126" s="89"/>
      <c r="C126" s="96"/>
      <c r="D126" s="96"/>
      <c r="E126" s="113" t="s">
        <v>439</v>
      </c>
      <c r="F126" s="103" t="s">
        <v>1058</v>
      </c>
      <c r="G126" s="93"/>
      <c r="H126" s="104">
        <v>1250000</v>
      </c>
      <c r="I126" s="104">
        <v>1587500</v>
      </c>
      <c r="J126" s="104"/>
      <c r="K126" s="96" t="s">
        <v>1015</v>
      </c>
      <c r="L126" s="96" t="s">
        <v>1059</v>
      </c>
    </row>
    <row r="127" spans="1:7" ht="12.75">
      <c r="A127" s="7">
        <v>95</v>
      </c>
      <c r="B127" s="136"/>
      <c r="G127" s="9"/>
    </row>
    <row r="128" spans="1:7" ht="12.75">
      <c r="A128" s="7">
        <v>95</v>
      </c>
      <c r="B128" s="136"/>
      <c r="G128" s="9"/>
    </row>
    <row r="129" spans="1:7" ht="12.75">
      <c r="A129" s="7">
        <v>95</v>
      </c>
      <c r="B129" s="136"/>
      <c r="G129" s="9"/>
    </row>
    <row r="130" spans="1:7" ht="12.75">
      <c r="A130" s="7">
        <v>95</v>
      </c>
      <c r="B130" s="136"/>
      <c r="G130" s="9"/>
    </row>
    <row r="131" spans="1:7" ht="12.75">
      <c r="A131" s="7">
        <v>95</v>
      </c>
      <c r="B131" s="136"/>
      <c r="G131" s="9"/>
    </row>
    <row r="132" spans="1:7" ht="12.75">
      <c r="A132" s="7">
        <v>95</v>
      </c>
      <c r="B132" s="136"/>
      <c r="G132" s="9"/>
    </row>
    <row r="133" spans="1:7" ht="12.75">
      <c r="A133" s="7">
        <v>95</v>
      </c>
      <c r="B133" s="136"/>
      <c r="G133" s="9"/>
    </row>
    <row r="134" spans="1:7" ht="12.75">
      <c r="A134" s="7">
        <v>95</v>
      </c>
      <c r="B134" s="136"/>
      <c r="G134" s="9"/>
    </row>
    <row r="135" spans="1:7" ht="12.75">
      <c r="A135" s="7">
        <v>95</v>
      </c>
      <c r="B135" s="136"/>
      <c r="G135" s="9"/>
    </row>
    <row r="136" spans="1:7" ht="12.75">
      <c r="A136" s="7">
        <v>95</v>
      </c>
      <c r="B136" s="136"/>
      <c r="G136" s="9"/>
    </row>
    <row r="137" spans="1:7" ht="12.75">
      <c r="A137" s="7">
        <v>95</v>
      </c>
      <c r="B137" s="136"/>
      <c r="G137" s="9"/>
    </row>
    <row r="138" spans="1:7" ht="12.75">
      <c r="A138" s="7">
        <v>95</v>
      </c>
      <c r="B138" s="136"/>
      <c r="G138" s="9"/>
    </row>
    <row r="139" spans="1:7" ht="12.75">
      <c r="A139" s="7">
        <v>95</v>
      </c>
      <c r="B139" s="136"/>
      <c r="G139" s="9"/>
    </row>
    <row r="140" spans="1:7" ht="12.75">
      <c r="A140" s="7">
        <v>95</v>
      </c>
      <c r="B140" s="136"/>
      <c r="G140" s="9"/>
    </row>
    <row r="141" spans="1:7" ht="12.75">
      <c r="A141" s="7">
        <v>95</v>
      </c>
      <c r="B141" s="136"/>
      <c r="G141" s="9"/>
    </row>
    <row r="142" spans="1:7" ht="12.75">
      <c r="A142" s="7">
        <v>95</v>
      </c>
      <c r="B142" s="136"/>
      <c r="G142" s="9"/>
    </row>
    <row r="143" spans="1:7" ht="12.75">
      <c r="A143" s="7">
        <v>95</v>
      </c>
      <c r="B143" s="136"/>
      <c r="G143" s="9"/>
    </row>
    <row r="144" spans="1:7" ht="12.75">
      <c r="A144" s="7">
        <v>95</v>
      </c>
      <c r="B144" s="136"/>
      <c r="G144" s="9"/>
    </row>
    <row r="145" spans="1:7" ht="12.75">
      <c r="A145" s="7">
        <v>95</v>
      </c>
      <c r="B145" s="136"/>
      <c r="G145" s="9"/>
    </row>
    <row r="146" spans="1:7" ht="12.75">
      <c r="A146" s="7">
        <v>95</v>
      </c>
      <c r="B146" s="136"/>
      <c r="G146" s="9"/>
    </row>
    <row r="147" spans="1:7" ht="12.75">
      <c r="A147" s="7">
        <v>95</v>
      </c>
      <c r="B147" s="136"/>
      <c r="G147" s="9"/>
    </row>
    <row r="148" spans="1:7" ht="12.75">
      <c r="A148" s="7">
        <v>95</v>
      </c>
      <c r="B148" s="136"/>
      <c r="G148" s="9"/>
    </row>
    <row r="149" spans="1:7" ht="12.75">
      <c r="A149" s="7">
        <v>95</v>
      </c>
      <c r="B149" s="136"/>
      <c r="G149" s="9"/>
    </row>
    <row r="150" spans="1:7" ht="12.75">
      <c r="A150" s="7">
        <v>95</v>
      </c>
      <c r="B150" s="136"/>
      <c r="G150" s="9"/>
    </row>
    <row r="151" spans="1:7" ht="12.75">
      <c r="A151" s="7">
        <v>95</v>
      </c>
      <c r="B151" s="136"/>
      <c r="G151" s="9"/>
    </row>
    <row r="152" spans="1:7" ht="12.75">
      <c r="A152" s="7">
        <v>95</v>
      </c>
      <c r="B152" s="136"/>
      <c r="G152" s="9"/>
    </row>
    <row r="153" spans="1:7" ht="12.75">
      <c r="A153" s="7">
        <v>95</v>
      </c>
      <c r="B153" s="136"/>
      <c r="G153" s="9"/>
    </row>
    <row r="154" spans="1:7" ht="12.75">
      <c r="A154" s="7">
        <v>95</v>
      </c>
      <c r="B154" s="136"/>
      <c r="G154" s="9"/>
    </row>
    <row r="155" spans="1:7" ht="12.75">
      <c r="A155" s="7">
        <v>95</v>
      </c>
      <c r="B155" s="136"/>
      <c r="G155" s="9"/>
    </row>
    <row r="156" spans="1:7" ht="12.75">
      <c r="A156" s="7">
        <v>95</v>
      </c>
      <c r="B156" s="136"/>
      <c r="G156" s="9"/>
    </row>
    <row r="157" spans="1:7" ht="12.75">
      <c r="A157" s="7">
        <v>95</v>
      </c>
      <c r="B157" s="136"/>
      <c r="G157" s="9"/>
    </row>
    <row r="158" spans="1:7" ht="12.75">
      <c r="A158" s="7">
        <v>95</v>
      </c>
      <c r="B158" s="136"/>
      <c r="G158" s="9"/>
    </row>
    <row r="159" spans="1:7" ht="12.75">
      <c r="A159" s="7">
        <v>95</v>
      </c>
      <c r="B159" s="136"/>
      <c r="G159" s="9"/>
    </row>
    <row r="160" ht="12.75">
      <c r="G160" s="9"/>
    </row>
    <row r="161" ht="12.75">
      <c r="G161" s="9"/>
    </row>
    <row r="162" ht="12.75">
      <c r="G162" s="9"/>
    </row>
    <row r="163" ht="12.75">
      <c r="G163" s="9"/>
    </row>
    <row r="164" ht="12.75">
      <c r="G164" s="9"/>
    </row>
    <row r="165" ht="12.75">
      <c r="G165" s="9"/>
    </row>
    <row r="166" ht="12.75">
      <c r="G166" s="9"/>
    </row>
    <row r="167" ht="12.75">
      <c r="G167" s="9"/>
    </row>
    <row r="168" ht="12.75">
      <c r="G168" s="9"/>
    </row>
    <row r="169" ht="12.75">
      <c r="G169" s="9"/>
    </row>
    <row r="170" ht="12.75">
      <c r="G170" s="9"/>
    </row>
    <row r="171" ht="12.75">
      <c r="G171" s="9"/>
    </row>
    <row r="172" ht="12.75">
      <c r="G172" s="9"/>
    </row>
    <row r="173" ht="12.75">
      <c r="G173" s="9"/>
    </row>
    <row r="174" ht="12.75">
      <c r="G174" s="9"/>
    </row>
    <row r="175" ht="12.75">
      <c r="G175" s="9"/>
    </row>
    <row r="176" ht="12.75">
      <c r="G176" s="9"/>
    </row>
    <row r="177" ht="12.75">
      <c r="G177" s="9"/>
    </row>
    <row r="178" ht="12.75">
      <c r="G178" s="9"/>
    </row>
    <row r="179" ht="12.75">
      <c r="G179" s="9"/>
    </row>
    <row r="180" ht="12.75">
      <c r="G180" s="9"/>
    </row>
    <row r="181" ht="12.75">
      <c r="G181" s="9"/>
    </row>
    <row r="182" ht="12.75">
      <c r="G182" s="9"/>
    </row>
    <row r="183" ht="12.75">
      <c r="G183" s="9"/>
    </row>
    <row r="184" ht="12.75">
      <c r="G184" s="9"/>
    </row>
    <row r="185" ht="12.75">
      <c r="G185" s="9"/>
    </row>
    <row r="186" ht="12.75">
      <c r="G186" s="9"/>
    </row>
    <row r="187" ht="12.75">
      <c r="G187" s="9"/>
    </row>
    <row r="188" ht="12.75">
      <c r="G188" s="9"/>
    </row>
    <row r="189" ht="12.75">
      <c r="G189" s="9"/>
    </row>
    <row r="190" ht="12.75">
      <c r="G190" s="9"/>
    </row>
    <row r="191" ht="12.75">
      <c r="G191" s="9"/>
    </row>
    <row r="192" ht="12.75">
      <c r="G192" s="9"/>
    </row>
    <row r="193" ht="12.75">
      <c r="G193" s="9"/>
    </row>
    <row r="194" ht="12.75">
      <c r="G194" s="9"/>
    </row>
    <row r="195" ht="12.75">
      <c r="G195" s="9"/>
    </row>
    <row r="196" ht="12.75">
      <c r="G196" s="9"/>
    </row>
    <row r="197" ht="12.75">
      <c r="G197" s="9"/>
    </row>
    <row r="198" ht="12.75">
      <c r="G198" s="9"/>
    </row>
    <row r="199" ht="12.75">
      <c r="G199" s="9"/>
    </row>
    <row r="200" ht="12.75">
      <c r="G200" s="9"/>
    </row>
    <row r="201" ht="12.75">
      <c r="G201" s="9"/>
    </row>
    <row r="202" ht="12.75">
      <c r="G202" s="9"/>
    </row>
    <row r="203" ht="12.75">
      <c r="G203" s="9"/>
    </row>
    <row r="204" ht="12.75">
      <c r="G204" s="9"/>
    </row>
    <row r="205" ht="12.75">
      <c r="G205" s="9"/>
    </row>
    <row r="206" ht="12.75">
      <c r="G206" s="9"/>
    </row>
    <row r="207" ht="12.75">
      <c r="G207" s="9"/>
    </row>
    <row r="208" ht="12.75">
      <c r="G208" s="9"/>
    </row>
    <row r="209" ht="12.75">
      <c r="G209" s="9"/>
    </row>
    <row r="210" ht="12.75">
      <c r="G210" s="9"/>
    </row>
    <row r="211" ht="12.75">
      <c r="G211" s="9"/>
    </row>
    <row r="212" ht="12.75">
      <c r="G212" s="9"/>
    </row>
    <row r="213" ht="12.75">
      <c r="G213" s="9"/>
    </row>
    <row r="214" ht="12.75">
      <c r="G214" s="9"/>
    </row>
    <row r="215" ht="12.75">
      <c r="G215" s="9"/>
    </row>
    <row r="216" ht="12.75">
      <c r="G216" s="9"/>
    </row>
    <row r="217" ht="12.75">
      <c r="G217" s="9"/>
    </row>
    <row r="218" ht="12.75">
      <c r="G218" s="9"/>
    </row>
    <row r="219" ht="12.75">
      <c r="G219" s="9"/>
    </row>
    <row r="220" ht="12.75">
      <c r="G220" s="9"/>
    </row>
    <row r="221" ht="12.75">
      <c r="G221" s="9"/>
    </row>
    <row r="222" ht="12.75">
      <c r="G222" s="9"/>
    </row>
    <row r="223" ht="12.75">
      <c r="G223" s="9"/>
    </row>
    <row r="224" ht="12.75">
      <c r="G224" s="9"/>
    </row>
    <row r="225" ht="12.75">
      <c r="G225" s="9"/>
    </row>
    <row r="226" ht="12.75">
      <c r="G226" s="9"/>
    </row>
    <row r="227" ht="12.75">
      <c r="G227" s="9"/>
    </row>
    <row r="228" ht="12.75">
      <c r="G228" s="9"/>
    </row>
    <row r="229" ht="12.75">
      <c r="G229" s="9"/>
    </row>
    <row r="230" ht="12.75">
      <c r="G230" s="9"/>
    </row>
    <row r="231" ht="12.75">
      <c r="G231" s="9"/>
    </row>
    <row r="232" ht="12.75">
      <c r="G232" s="9"/>
    </row>
    <row r="233" ht="12.75">
      <c r="G233" s="9"/>
    </row>
    <row r="234" ht="12.75">
      <c r="G234" s="9"/>
    </row>
    <row r="235" ht="12.75">
      <c r="G235" s="9"/>
    </row>
    <row r="236" ht="12.75">
      <c r="G236" s="9"/>
    </row>
    <row r="237" ht="12.75">
      <c r="G237" s="9"/>
    </row>
    <row r="238" ht="12.75">
      <c r="G238" s="9"/>
    </row>
    <row r="239" ht="12.75">
      <c r="G239" s="9"/>
    </row>
    <row r="240" ht="12.75">
      <c r="G240" s="9"/>
    </row>
    <row r="241" ht="12.75">
      <c r="G241" s="9"/>
    </row>
    <row r="242" ht="12.75">
      <c r="G242" s="9"/>
    </row>
    <row r="243" ht="12.75">
      <c r="G243" s="9"/>
    </row>
    <row r="244" ht="12.75">
      <c r="G244" s="9"/>
    </row>
    <row r="245" ht="12.75">
      <c r="G245" s="9"/>
    </row>
    <row r="246" ht="12.75">
      <c r="G246" s="9"/>
    </row>
    <row r="247" ht="12.75">
      <c r="G247" s="9"/>
    </row>
    <row r="248" ht="12.75">
      <c r="G248" s="9"/>
    </row>
    <row r="249" ht="12.75">
      <c r="G249" s="9"/>
    </row>
    <row r="250" ht="12.75">
      <c r="G250" s="9"/>
    </row>
    <row r="251" ht="12.75">
      <c r="G251" s="9"/>
    </row>
    <row r="252" ht="12.75">
      <c r="G252" s="9"/>
    </row>
    <row r="253" ht="12.75">
      <c r="G253" s="9"/>
    </row>
    <row r="254" ht="12.75">
      <c r="G254" s="9"/>
    </row>
    <row r="255" ht="12.75">
      <c r="G255" s="9"/>
    </row>
    <row r="256" ht="12.75">
      <c r="G256" s="9"/>
    </row>
    <row r="257" ht="12.75">
      <c r="G257" s="9"/>
    </row>
    <row r="258" ht="12.75">
      <c r="G258" s="9"/>
    </row>
    <row r="259" ht="12.75">
      <c r="G259" s="9"/>
    </row>
    <row r="260" ht="12.75">
      <c r="G260" s="9"/>
    </row>
    <row r="261" ht="12.75">
      <c r="G261" s="9"/>
    </row>
    <row r="262" ht="12.75">
      <c r="G262" s="9"/>
    </row>
    <row r="263" ht="12.75">
      <c r="G263" s="9"/>
    </row>
    <row r="264" ht="12.75">
      <c r="G264" s="9"/>
    </row>
    <row r="265" ht="12.75">
      <c r="G265" s="9"/>
    </row>
    <row r="266" ht="12.75">
      <c r="G266" s="9"/>
    </row>
    <row r="267" ht="12.75">
      <c r="G267" s="9"/>
    </row>
    <row r="268" ht="12.75">
      <c r="G268" s="9"/>
    </row>
    <row r="269" ht="12.75">
      <c r="G269" s="9"/>
    </row>
    <row r="270" ht="12.75">
      <c r="G270" s="9"/>
    </row>
    <row r="271" ht="12.75">
      <c r="G271" s="9"/>
    </row>
    <row r="272" ht="12.75">
      <c r="G272" s="9"/>
    </row>
    <row r="273" ht="12.75">
      <c r="G273" s="9"/>
    </row>
    <row r="274" ht="12.75">
      <c r="G274" s="9"/>
    </row>
    <row r="275" ht="12.75">
      <c r="G275" s="9"/>
    </row>
    <row r="276" ht="12.75">
      <c r="G276" s="9"/>
    </row>
    <row r="277" ht="12.75">
      <c r="G277" s="9"/>
    </row>
    <row r="278" ht="12.75">
      <c r="G278" s="9"/>
    </row>
    <row r="279" ht="12.75">
      <c r="G279" s="9"/>
    </row>
    <row r="280" ht="12.75">
      <c r="G280" s="9"/>
    </row>
    <row r="281" ht="12.75">
      <c r="G281" s="9"/>
    </row>
    <row r="282" ht="12.75">
      <c r="G282" s="9"/>
    </row>
    <row r="283" ht="12.75">
      <c r="G283" s="9"/>
    </row>
    <row r="284" ht="12.75">
      <c r="G284" s="9"/>
    </row>
    <row r="285" ht="12.75">
      <c r="G285" s="9"/>
    </row>
    <row r="286" ht="12.75">
      <c r="G286" s="9"/>
    </row>
    <row r="287" ht="12.75">
      <c r="G287" s="9"/>
    </row>
    <row r="288" ht="12.75">
      <c r="G288" s="9"/>
    </row>
    <row r="289" ht="12.75">
      <c r="G289" s="9"/>
    </row>
    <row r="290" ht="12.75">
      <c r="G290" s="9"/>
    </row>
    <row r="291" ht="12.75">
      <c r="G291" s="9"/>
    </row>
    <row r="292" ht="12.75">
      <c r="G292" s="9"/>
    </row>
    <row r="293" ht="12.75">
      <c r="G293" s="9"/>
    </row>
    <row r="294" ht="12.75">
      <c r="G294" s="9"/>
    </row>
    <row r="295" ht="12.75">
      <c r="G295" s="9"/>
    </row>
    <row r="296" ht="12.75">
      <c r="G296" s="9"/>
    </row>
    <row r="297" ht="12.75">
      <c r="G297" s="9"/>
    </row>
    <row r="298" ht="12.75">
      <c r="G298" s="9"/>
    </row>
    <row r="299" ht="12.75">
      <c r="G299" s="9"/>
    </row>
    <row r="300" ht="12.75">
      <c r="G300" s="9"/>
    </row>
    <row r="301" ht="12.75">
      <c r="G301" s="9"/>
    </row>
    <row r="302" ht="12.75">
      <c r="G302" s="9"/>
    </row>
    <row r="303" ht="12.75">
      <c r="G303" s="9"/>
    </row>
    <row r="304" ht="12.75">
      <c r="G304" s="9"/>
    </row>
    <row r="305" ht="12.75">
      <c r="G305" s="9"/>
    </row>
    <row r="306" ht="12.75">
      <c r="G306" s="9"/>
    </row>
    <row r="307" ht="12.75">
      <c r="G307" s="9"/>
    </row>
    <row r="308" ht="12.75">
      <c r="G308" s="9"/>
    </row>
    <row r="309" ht="12.75">
      <c r="G309" s="9"/>
    </row>
    <row r="310" ht="12.75">
      <c r="G310" s="9"/>
    </row>
    <row r="311" ht="12.75">
      <c r="G311" s="9"/>
    </row>
    <row r="312" ht="12.75">
      <c r="G312" s="9"/>
    </row>
    <row r="313" ht="12.75">
      <c r="G313" s="9"/>
    </row>
    <row r="314" ht="12.75">
      <c r="G314" s="9"/>
    </row>
    <row r="315" ht="12.75">
      <c r="G315" s="9"/>
    </row>
    <row r="316" ht="12.75">
      <c r="G316" s="9"/>
    </row>
    <row r="317" ht="12.75">
      <c r="G317" s="9"/>
    </row>
    <row r="318" ht="12.75">
      <c r="G318" s="9"/>
    </row>
    <row r="319" ht="12.75">
      <c r="G319" s="9"/>
    </row>
    <row r="320" ht="12.75">
      <c r="G320" s="9"/>
    </row>
    <row r="321" ht="12.75">
      <c r="G321" s="9"/>
    </row>
    <row r="322" ht="12.75">
      <c r="G322" s="9"/>
    </row>
    <row r="323" ht="12.75">
      <c r="G323" s="9"/>
    </row>
    <row r="324" ht="12.75">
      <c r="G324" s="9"/>
    </row>
    <row r="325" ht="12.75">
      <c r="G325" s="9"/>
    </row>
    <row r="326" ht="12.75">
      <c r="G326" s="9"/>
    </row>
    <row r="327" ht="12.75">
      <c r="G327" s="9"/>
    </row>
    <row r="328" ht="12.75">
      <c r="G328" s="9"/>
    </row>
    <row r="329" ht="12.75">
      <c r="G329" s="9"/>
    </row>
    <row r="330" ht="12.75">
      <c r="G330" s="9"/>
    </row>
    <row r="331" ht="12.75">
      <c r="G331" s="9"/>
    </row>
    <row r="332" ht="12.75">
      <c r="G332" s="9"/>
    </row>
    <row r="333" ht="12.75">
      <c r="G333" s="9"/>
    </row>
    <row r="334" ht="12.75">
      <c r="G334" s="9"/>
    </row>
    <row r="335" ht="12.75">
      <c r="G335" s="9"/>
    </row>
    <row r="336" ht="12.75">
      <c r="G336" s="9"/>
    </row>
    <row r="337" ht="12.75">
      <c r="G337" s="9"/>
    </row>
    <row r="338" ht="12.75">
      <c r="G338" s="9"/>
    </row>
    <row r="339" ht="12.75">
      <c r="G339" s="9"/>
    </row>
    <row r="340" ht="12.75">
      <c r="G340" s="9"/>
    </row>
    <row r="341" ht="12.75">
      <c r="G341" s="9"/>
    </row>
    <row r="342" ht="12.75">
      <c r="G342" s="9"/>
    </row>
    <row r="343" ht="12.75">
      <c r="G343" s="9"/>
    </row>
    <row r="344" ht="12.75">
      <c r="G344" s="9"/>
    </row>
    <row r="345" ht="12.75">
      <c r="G345" s="9"/>
    </row>
    <row r="346" ht="12.75">
      <c r="G346" s="9"/>
    </row>
    <row r="347" ht="12.75">
      <c r="G347" s="9"/>
    </row>
    <row r="348" ht="12.75">
      <c r="G348" s="9"/>
    </row>
    <row r="349" ht="12.75">
      <c r="G349" s="9"/>
    </row>
    <row r="350" ht="12.75">
      <c r="G350" s="9"/>
    </row>
    <row r="351" ht="12.75">
      <c r="G351" s="9"/>
    </row>
    <row r="352" ht="12.75">
      <c r="G352" s="9"/>
    </row>
    <row r="353" ht="12.75">
      <c r="G353" s="9"/>
    </row>
    <row r="354" ht="12.75">
      <c r="G354" s="9"/>
    </row>
    <row r="355" ht="12.75">
      <c r="G355" s="9"/>
    </row>
    <row r="356" ht="12.75">
      <c r="G356" s="9"/>
    </row>
    <row r="357" ht="12.75">
      <c r="G357" s="9"/>
    </row>
    <row r="358" ht="12.75">
      <c r="G358" s="9"/>
    </row>
    <row r="359" ht="12.75">
      <c r="G359" s="9"/>
    </row>
    <row r="360" ht="12.75">
      <c r="G360" s="9"/>
    </row>
    <row r="361" ht="12.75">
      <c r="G361" s="9"/>
    </row>
    <row r="362" ht="12.75">
      <c r="G362" s="9"/>
    </row>
    <row r="363" ht="12.75">
      <c r="G363" s="9"/>
    </row>
    <row r="364" ht="12.75">
      <c r="G364" s="9"/>
    </row>
    <row r="365" ht="12.75">
      <c r="G365" s="9"/>
    </row>
    <row r="366" ht="12.75">
      <c r="G366" s="9"/>
    </row>
    <row r="367" ht="12.75">
      <c r="G367" s="9"/>
    </row>
    <row r="368" ht="12.75">
      <c r="G368" s="9"/>
    </row>
    <row r="369" ht="12.75">
      <c r="G369" s="9"/>
    </row>
    <row r="370" ht="12.75">
      <c r="G370" s="9"/>
    </row>
    <row r="371" ht="12.75">
      <c r="G371" s="9"/>
    </row>
    <row r="372" ht="12.75">
      <c r="G372" s="9"/>
    </row>
    <row r="373" ht="12.75">
      <c r="G373" s="9"/>
    </row>
    <row r="374" ht="12.75">
      <c r="G374" s="9"/>
    </row>
    <row r="375" ht="12.75">
      <c r="G375" s="9"/>
    </row>
    <row r="376" ht="12.75">
      <c r="G376" s="9"/>
    </row>
    <row r="377" ht="12.75">
      <c r="G377" s="9"/>
    </row>
    <row r="378" ht="12.75">
      <c r="G378" s="9"/>
    </row>
    <row r="379" ht="12.75">
      <c r="G379" s="9"/>
    </row>
    <row r="380" ht="12.75">
      <c r="G380" s="9"/>
    </row>
    <row r="381" ht="12.75">
      <c r="G381" s="9"/>
    </row>
    <row r="382" ht="12.75">
      <c r="G382" s="9"/>
    </row>
    <row r="383" ht="12.75">
      <c r="G383" s="9"/>
    </row>
    <row r="384" ht="12.75">
      <c r="G384" s="9"/>
    </row>
    <row r="385" ht="12.75">
      <c r="G385" s="9"/>
    </row>
    <row r="386" ht="12.75">
      <c r="G386" s="9"/>
    </row>
    <row r="387" ht="12.75">
      <c r="G387" s="9"/>
    </row>
    <row r="388" ht="12.75">
      <c r="G388" s="9"/>
    </row>
    <row r="389" ht="12.75">
      <c r="G389" s="9"/>
    </row>
    <row r="390" ht="12.75">
      <c r="G390" s="9"/>
    </row>
    <row r="391" ht="12.75">
      <c r="G391" s="9"/>
    </row>
    <row r="392" ht="12.75">
      <c r="G392" s="9"/>
    </row>
    <row r="393" ht="12.75">
      <c r="G393" s="9"/>
    </row>
    <row r="394" ht="12.75">
      <c r="G394" s="9"/>
    </row>
    <row r="395" ht="12.75">
      <c r="G395" s="9"/>
    </row>
    <row r="396" ht="12.75">
      <c r="G396" s="9"/>
    </row>
    <row r="397" ht="12.75">
      <c r="G397" s="9"/>
    </row>
    <row r="398" ht="12.75">
      <c r="G398" s="9"/>
    </row>
    <row r="399" ht="12.75">
      <c r="G399" s="9"/>
    </row>
    <row r="400" ht="12.75">
      <c r="G400" s="9"/>
    </row>
    <row r="401" ht="12.75">
      <c r="G401" s="9"/>
    </row>
    <row r="402" ht="12.75">
      <c r="G402" s="9"/>
    </row>
    <row r="403" ht="12.75">
      <c r="G403" s="9"/>
    </row>
    <row r="404" ht="12.75">
      <c r="G404" s="9"/>
    </row>
    <row r="405" ht="12.75">
      <c r="G405" s="9"/>
    </row>
    <row r="406" ht="12.75">
      <c r="G406" s="9"/>
    </row>
    <row r="407" ht="12.75">
      <c r="G407" s="9"/>
    </row>
    <row r="408" ht="12.75">
      <c r="G408" s="9"/>
    </row>
    <row r="409" ht="12.75">
      <c r="G409" s="9"/>
    </row>
    <row r="410" ht="12.75">
      <c r="G410" s="9"/>
    </row>
    <row r="411" ht="12.75">
      <c r="G411" s="9"/>
    </row>
    <row r="412" ht="12.75">
      <c r="G412" s="9"/>
    </row>
    <row r="413" ht="12.75">
      <c r="G413" s="9"/>
    </row>
    <row r="414" ht="12.75">
      <c r="G414" s="9"/>
    </row>
    <row r="415" ht="12.75">
      <c r="G415" s="9"/>
    </row>
    <row r="416" ht="12.75">
      <c r="G416" s="9"/>
    </row>
    <row r="417" ht="12.75">
      <c r="G417" s="9"/>
    </row>
    <row r="418" ht="12.75">
      <c r="G418" s="9"/>
    </row>
    <row r="419" ht="12.75">
      <c r="G419" s="9"/>
    </row>
    <row r="420" ht="12.75">
      <c r="G420" s="9"/>
    </row>
    <row r="421" ht="12.75">
      <c r="G421" s="9"/>
    </row>
    <row r="422" ht="12.75">
      <c r="G422" s="9"/>
    </row>
    <row r="423" ht="12.75">
      <c r="G423" s="9"/>
    </row>
    <row r="424" ht="12.75">
      <c r="G424" s="9"/>
    </row>
    <row r="425" ht="12.75">
      <c r="G425" s="9"/>
    </row>
    <row r="426" ht="12.75">
      <c r="G426" s="9"/>
    </row>
    <row r="427" ht="12.75">
      <c r="G427" s="9"/>
    </row>
    <row r="428" ht="12.75">
      <c r="G428" s="9"/>
    </row>
    <row r="429" ht="12.75">
      <c r="G429" s="9"/>
    </row>
    <row r="430" ht="12.75">
      <c r="G430" s="9"/>
    </row>
    <row r="431" ht="12.75">
      <c r="G431" s="9"/>
    </row>
    <row r="432" ht="12.75">
      <c r="G432" s="9"/>
    </row>
    <row r="433" ht="12.75">
      <c r="G433" s="9"/>
    </row>
    <row r="434" ht="12.75">
      <c r="G434" s="9"/>
    </row>
    <row r="435" ht="12.75">
      <c r="G435" s="9"/>
    </row>
    <row r="436" ht="12.75">
      <c r="G436" s="9"/>
    </row>
    <row r="437" ht="12.75">
      <c r="G437" s="9"/>
    </row>
    <row r="438" ht="12.75">
      <c r="G438" s="9"/>
    </row>
    <row r="439" ht="12.75">
      <c r="G439" s="9"/>
    </row>
    <row r="440" ht="12.75">
      <c r="G440" s="9"/>
    </row>
    <row r="441" ht="12.75">
      <c r="G441" s="9"/>
    </row>
    <row r="442" ht="12.75">
      <c r="G442" s="9"/>
    </row>
    <row r="443" ht="12.75">
      <c r="G443" s="9"/>
    </row>
    <row r="444" ht="12.75">
      <c r="G444" s="9"/>
    </row>
    <row r="445" ht="12.75">
      <c r="G445" s="9"/>
    </row>
    <row r="446" ht="12.75">
      <c r="G446" s="9"/>
    </row>
    <row r="447" ht="12.75">
      <c r="G447" s="9"/>
    </row>
    <row r="448" ht="12.75">
      <c r="G448" s="9"/>
    </row>
    <row r="449" ht="12.75">
      <c r="G449" s="9"/>
    </row>
    <row r="450" ht="12.75">
      <c r="G450" s="9"/>
    </row>
    <row r="451" ht="12.75">
      <c r="G451" s="9"/>
    </row>
    <row r="452" ht="12.75">
      <c r="G452" s="9"/>
    </row>
    <row r="453" ht="12.75">
      <c r="G453" s="9"/>
    </row>
    <row r="454" ht="12.75">
      <c r="G454" s="9"/>
    </row>
    <row r="455" ht="12.75">
      <c r="G455" s="9"/>
    </row>
    <row r="456" ht="12.75">
      <c r="G456" s="9"/>
    </row>
    <row r="457" ht="12.75">
      <c r="G457" s="9"/>
    </row>
    <row r="458" ht="12.75">
      <c r="G458" s="9"/>
    </row>
    <row r="459" ht="12.75">
      <c r="G459" s="9"/>
    </row>
    <row r="460" ht="12.75">
      <c r="G460" s="9"/>
    </row>
    <row r="461" ht="12.75">
      <c r="G461" s="9"/>
    </row>
    <row r="462" ht="12.75">
      <c r="G462" s="9"/>
    </row>
    <row r="463" ht="12.75">
      <c r="G463" s="9"/>
    </row>
    <row r="464" ht="12.75">
      <c r="G464" s="9"/>
    </row>
    <row r="465" ht="12.75">
      <c r="G465" s="9"/>
    </row>
    <row r="466" ht="12.75">
      <c r="G466" s="9"/>
    </row>
    <row r="467" ht="12.75">
      <c r="G467" s="9"/>
    </row>
    <row r="468" ht="12.75">
      <c r="G468" s="9"/>
    </row>
    <row r="469" ht="12.75">
      <c r="G469" s="9"/>
    </row>
    <row r="470" ht="12.75">
      <c r="G470" s="9"/>
    </row>
    <row r="471" ht="12.75">
      <c r="G471" s="9"/>
    </row>
    <row r="472" ht="12.75">
      <c r="G472" s="9"/>
    </row>
    <row r="473" ht="12.75">
      <c r="G473" s="9"/>
    </row>
    <row r="474" ht="12.75">
      <c r="G474" s="9"/>
    </row>
    <row r="475" ht="12.75">
      <c r="G475" s="9"/>
    </row>
    <row r="476" ht="12.75">
      <c r="G476" s="9"/>
    </row>
    <row r="477" ht="12.75">
      <c r="G477" s="9"/>
    </row>
    <row r="478" ht="12.75">
      <c r="G478" s="9"/>
    </row>
    <row r="479" ht="12.75">
      <c r="G479" s="9"/>
    </row>
    <row r="480" ht="12.75">
      <c r="G480" s="9"/>
    </row>
    <row r="481" ht="12.75">
      <c r="G481" s="9"/>
    </row>
    <row r="482" ht="12.75">
      <c r="G482" s="9"/>
    </row>
    <row r="483" ht="12.75">
      <c r="G483" s="9"/>
    </row>
    <row r="484" ht="12.75">
      <c r="G484" s="9"/>
    </row>
    <row r="485" ht="12.75">
      <c r="G485" s="9"/>
    </row>
    <row r="486" ht="12.75">
      <c r="G486" s="9"/>
    </row>
    <row r="487" ht="12.75">
      <c r="G487" s="9"/>
    </row>
    <row r="488" ht="12.75">
      <c r="G488" s="9"/>
    </row>
    <row r="489" ht="12.75">
      <c r="G489" s="9"/>
    </row>
    <row r="490" ht="12.75">
      <c r="G490" s="9"/>
    </row>
    <row r="491" ht="12.75">
      <c r="G491" s="9"/>
    </row>
    <row r="492" ht="12.75">
      <c r="G492" s="9"/>
    </row>
    <row r="493" ht="12.75">
      <c r="G493" s="9"/>
    </row>
    <row r="494" ht="12.75">
      <c r="G494" s="9"/>
    </row>
    <row r="495" ht="12.75">
      <c r="G495" s="9"/>
    </row>
    <row r="496" ht="12.75">
      <c r="G496" s="9"/>
    </row>
    <row r="497" ht="12.75">
      <c r="G497" s="9"/>
    </row>
    <row r="498" ht="12.75">
      <c r="G498" s="9"/>
    </row>
    <row r="499" ht="12.75">
      <c r="G499" s="9"/>
    </row>
    <row r="500" ht="12.75">
      <c r="G500" s="9"/>
    </row>
    <row r="501" ht="12.75">
      <c r="G501" s="9"/>
    </row>
    <row r="502" ht="12.75">
      <c r="G502" s="9"/>
    </row>
    <row r="503" ht="12.75">
      <c r="G503" s="9"/>
    </row>
    <row r="504" ht="12.75">
      <c r="G504" s="9"/>
    </row>
    <row r="505" ht="12.75">
      <c r="G505" s="9"/>
    </row>
    <row r="506" ht="12.75">
      <c r="G506" s="9"/>
    </row>
    <row r="507" ht="12.75">
      <c r="G507" s="9"/>
    </row>
    <row r="508" ht="12.75">
      <c r="G508" s="9"/>
    </row>
    <row r="509" ht="12.75">
      <c r="G509" s="9"/>
    </row>
    <row r="510" ht="12.75">
      <c r="G510" s="9"/>
    </row>
    <row r="511" ht="12.75">
      <c r="G511" s="9"/>
    </row>
    <row r="512" ht="12.75">
      <c r="G512" s="9"/>
    </row>
    <row r="513" ht="12.75">
      <c r="G513" s="9"/>
    </row>
    <row r="514" ht="12.75">
      <c r="G514" s="9"/>
    </row>
    <row r="515" ht="12.75">
      <c r="G515" s="9"/>
    </row>
    <row r="516" ht="12.75">
      <c r="G516" s="9"/>
    </row>
    <row r="517" ht="12.75">
      <c r="G517" s="9"/>
    </row>
    <row r="518" ht="12.75">
      <c r="G518" s="9"/>
    </row>
    <row r="519" ht="12.75">
      <c r="G519" s="9"/>
    </row>
    <row r="520" ht="12.75">
      <c r="G520" s="9"/>
    </row>
    <row r="521" ht="12.75">
      <c r="G521" s="9"/>
    </row>
    <row r="522" ht="12.75">
      <c r="G522" s="9"/>
    </row>
    <row r="523" ht="12.75">
      <c r="G523" s="9"/>
    </row>
    <row r="524" ht="12.75">
      <c r="G524" s="9"/>
    </row>
    <row r="525" ht="12.75">
      <c r="G525" s="9"/>
    </row>
    <row r="526" ht="12.75">
      <c r="G526" s="9"/>
    </row>
    <row r="527" ht="12.75">
      <c r="G527" s="9"/>
    </row>
    <row r="528" ht="12.75">
      <c r="G528" s="9"/>
    </row>
    <row r="529" ht="12.75">
      <c r="G529" s="9"/>
    </row>
    <row r="530" ht="12.75">
      <c r="G530" s="9"/>
    </row>
    <row r="531" ht="12.75">
      <c r="G531" s="9"/>
    </row>
    <row r="532" ht="12.75">
      <c r="G532" s="9"/>
    </row>
    <row r="533" ht="12.75">
      <c r="G533" s="9"/>
    </row>
    <row r="534" ht="12.75">
      <c r="G534" s="9"/>
    </row>
    <row r="535" ht="12.75">
      <c r="G535" s="9"/>
    </row>
    <row r="536" ht="12.75">
      <c r="G536" s="9"/>
    </row>
    <row r="537" ht="12.75">
      <c r="G537" s="9"/>
    </row>
    <row r="538" ht="12.75">
      <c r="G538" s="9"/>
    </row>
    <row r="539" ht="12.75">
      <c r="G539" s="9"/>
    </row>
    <row r="540" ht="12.75">
      <c r="G540" s="9"/>
    </row>
    <row r="541" ht="12.75">
      <c r="G541" s="9"/>
    </row>
    <row r="542" ht="12.75">
      <c r="G542" s="9"/>
    </row>
    <row r="543" ht="12.75">
      <c r="G543" s="9"/>
    </row>
    <row r="544" ht="12.75">
      <c r="G544" s="9"/>
    </row>
    <row r="545" ht="12.75">
      <c r="G545" s="9"/>
    </row>
    <row r="546" ht="12.75">
      <c r="G546" s="9"/>
    </row>
    <row r="547" ht="12.75">
      <c r="G547" s="9"/>
    </row>
    <row r="548" ht="12.75">
      <c r="G548" s="9"/>
    </row>
    <row r="549" ht="12.75">
      <c r="G549" s="9"/>
    </row>
    <row r="550" ht="12.75">
      <c r="G550" s="9"/>
    </row>
    <row r="551" ht="12.75">
      <c r="G551" s="9"/>
    </row>
    <row r="552" ht="12.75">
      <c r="G552" s="9"/>
    </row>
    <row r="553" ht="12.75">
      <c r="G553" s="9"/>
    </row>
    <row r="554" ht="12.75">
      <c r="G554" s="9"/>
    </row>
    <row r="555" ht="12.75">
      <c r="G555" s="9"/>
    </row>
    <row r="556" ht="12.75">
      <c r="G556" s="9"/>
    </row>
    <row r="557" ht="12.75">
      <c r="G557" s="9"/>
    </row>
    <row r="558" ht="12.75">
      <c r="G558" s="9"/>
    </row>
    <row r="559" ht="12.75">
      <c r="G559" s="9"/>
    </row>
    <row r="560" ht="12.75">
      <c r="G560" s="9"/>
    </row>
    <row r="561" ht="12.75">
      <c r="G561" s="9"/>
    </row>
    <row r="562" ht="12.75">
      <c r="G562" s="9"/>
    </row>
    <row r="563" ht="12.75">
      <c r="G563" s="9"/>
    </row>
    <row r="564" ht="12.75">
      <c r="G564" s="9"/>
    </row>
    <row r="565" ht="12.75">
      <c r="G565" s="9"/>
    </row>
    <row r="566" ht="12.75">
      <c r="G566" s="9"/>
    </row>
    <row r="567" ht="12.75">
      <c r="G567" s="9"/>
    </row>
    <row r="568" ht="12.75">
      <c r="G568" s="9"/>
    </row>
    <row r="569" ht="12.75">
      <c r="G569" s="9"/>
    </row>
    <row r="570" ht="12.75">
      <c r="G570" s="9"/>
    </row>
    <row r="571" ht="12.75">
      <c r="G571" s="9"/>
    </row>
    <row r="572" ht="12.75">
      <c r="G572" s="9"/>
    </row>
    <row r="573" ht="12.75">
      <c r="G573" s="9"/>
    </row>
    <row r="574" ht="12.75">
      <c r="G574" s="9"/>
    </row>
    <row r="575" ht="12.75">
      <c r="G575" s="9"/>
    </row>
    <row r="576" ht="12.75">
      <c r="G576" s="9"/>
    </row>
    <row r="577" ht="12.75">
      <c r="G577" s="9"/>
    </row>
    <row r="578" ht="12.75">
      <c r="G578" s="9"/>
    </row>
    <row r="579" ht="12.75">
      <c r="G579" s="9"/>
    </row>
    <row r="580" ht="12.75">
      <c r="G580" s="9"/>
    </row>
    <row r="581" ht="12.75">
      <c r="G581" s="9"/>
    </row>
    <row r="582" ht="12.75">
      <c r="G582" s="9"/>
    </row>
    <row r="583" ht="12.75">
      <c r="G583" s="9"/>
    </row>
    <row r="584" ht="12.75">
      <c r="G584" s="9"/>
    </row>
    <row r="585" ht="12.75">
      <c r="G585" s="9"/>
    </row>
    <row r="586" ht="12.75">
      <c r="G586" s="9"/>
    </row>
    <row r="587" ht="12.75">
      <c r="G587" s="9"/>
    </row>
    <row r="588" ht="12.75">
      <c r="G588" s="9"/>
    </row>
    <row r="589" ht="12.75">
      <c r="G589" s="9"/>
    </row>
    <row r="590" ht="12.75">
      <c r="G590" s="9"/>
    </row>
    <row r="591" ht="12.75">
      <c r="G591" s="9"/>
    </row>
    <row r="592" ht="12.75">
      <c r="G592" s="9"/>
    </row>
    <row r="593" ht="12.75">
      <c r="G593" s="9"/>
    </row>
    <row r="594" ht="12.75">
      <c r="G594" s="9"/>
    </row>
    <row r="595" ht="12.75">
      <c r="G595" s="9"/>
    </row>
    <row r="596" ht="12.75">
      <c r="G596" s="9"/>
    </row>
    <row r="597" ht="12.75">
      <c r="G597" s="9"/>
    </row>
    <row r="598" ht="12.75">
      <c r="G598" s="9"/>
    </row>
    <row r="599" ht="12.75">
      <c r="G599" s="9"/>
    </row>
    <row r="600" ht="12.75">
      <c r="G600" s="9"/>
    </row>
    <row r="601" ht="12.75">
      <c r="G601" s="9"/>
    </row>
    <row r="602" ht="12.75">
      <c r="G602" s="9"/>
    </row>
    <row r="603" ht="12.75">
      <c r="G603" s="9"/>
    </row>
    <row r="604" ht="12.75">
      <c r="G604" s="9"/>
    </row>
    <row r="605" ht="12.75">
      <c r="G605" s="9"/>
    </row>
    <row r="606" ht="12.75">
      <c r="G606" s="9"/>
    </row>
    <row r="607" ht="12.75">
      <c r="G607" s="9"/>
    </row>
    <row r="608" ht="12.75">
      <c r="G608" s="9"/>
    </row>
    <row r="609" ht="12.75">
      <c r="G609" s="9"/>
    </row>
    <row r="610" ht="12.75">
      <c r="G610" s="9"/>
    </row>
    <row r="611" ht="12.75">
      <c r="G611" s="9"/>
    </row>
    <row r="612" ht="12.75">
      <c r="G612" s="9"/>
    </row>
    <row r="613" ht="12.75">
      <c r="G613" s="9"/>
    </row>
    <row r="614" ht="12.75">
      <c r="G614" s="9"/>
    </row>
    <row r="615" ht="12.75">
      <c r="G615" s="9"/>
    </row>
    <row r="616" ht="12.75">
      <c r="G616" s="9"/>
    </row>
    <row r="617" ht="12.75">
      <c r="G617" s="9"/>
    </row>
    <row r="618" ht="12.75">
      <c r="G618" s="9"/>
    </row>
    <row r="619" ht="12.75">
      <c r="G619" s="9"/>
    </row>
    <row r="620" ht="12.75">
      <c r="G620" s="9"/>
    </row>
    <row r="621" ht="12.75">
      <c r="G621" s="9"/>
    </row>
    <row r="622" ht="12.75">
      <c r="G622" s="9"/>
    </row>
    <row r="623" ht="12.75">
      <c r="G623" s="9"/>
    </row>
    <row r="624" ht="12.75">
      <c r="G624" s="9"/>
    </row>
    <row r="625" ht="12.75">
      <c r="G625" s="9"/>
    </row>
    <row r="626" ht="12.75">
      <c r="G626" s="9"/>
    </row>
    <row r="627" ht="12.75">
      <c r="G627" s="9"/>
    </row>
    <row r="628" ht="12.75">
      <c r="G628" s="9"/>
    </row>
    <row r="629" ht="12.75">
      <c r="G629" s="9"/>
    </row>
    <row r="630" ht="12.75">
      <c r="G630" s="9"/>
    </row>
    <row r="631" ht="12.75">
      <c r="G631" s="9"/>
    </row>
    <row r="632" ht="12.75">
      <c r="G632" s="9"/>
    </row>
    <row r="633" ht="12.75">
      <c r="G633" s="9"/>
    </row>
    <row r="634" ht="12.75">
      <c r="G634" s="9"/>
    </row>
    <row r="635" ht="12.75">
      <c r="G635" s="9"/>
    </row>
    <row r="636" ht="12.75">
      <c r="G636" s="9"/>
    </row>
    <row r="637" ht="12.75">
      <c r="G637" s="9"/>
    </row>
    <row r="638" ht="12.75">
      <c r="G638" s="9"/>
    </row>
    <row r="639" ht="12.75">
      <c r="G639" s="9"/>
    </row>
    <row r="640" ht="12.75">
      <c r="G640" s="9"/>
    </row>
    <row r="641" ht="12.75">
      <c r="G641" s="9"/>
    </row>
    <row r="642" ht="12.75">
      <c r="G642" s="9"/>
    </row>
    <row r="643" ht="12.75">
      <c r="G643" s="9"/>
    </row>
    <row r="644" ht="12.75">
      <c r="G644" s="9"/>
    </row>
    <row r="645" ht="12.75">
      <c r="G645" s="9"/>
    </row>
    <row r="646" ht="12.75">
      <c r="G646" s="9"/>
    </row>
    <row r="647" ht="12.75">
      <c r="G647" s="9"/>
    </row>
    <row r="648" ht="12.75">
      <c r="G648" s="9"/>
    </row>
    <row r="649" ht="12.75">
      <c r="G649" s="9"/>
    </row>
    <row r="650" ht="12.75">
      <c r="G650" s="9"/>
    </row>
    <row r="651" ht="12.75">
      <c r="G651" s="9"/>
    </row>
    <row r="652" ht="12.75">
      <c r="G652" s="9"/>
    </row>
    <row r="653" ht="12.75">
      <c r="G653" s="9"/>
    </row>
    <row r="654" ht="12.75">
      <c r="G654" s="9"/>
    </row>
    <row r="655" ht="12.75">
      <c r="G655" s="9"/>
    </row>
    <row r="656" ht="12.75">
      <c r="G656" s="9"/>
    </row>
    <row r="657" ht="12.75">
      <c r="G657" s="9"/>
    </row>
    <row r="658" ht="12.75">
      <c r="G658" s="9"/>
    </row>
    <row r="659" ht="12.75">
      <c r="G659" s="9"/>
    </row>
    <row r="660" ht="12.75">
      <c r="G660" s="9"/>
    </row>
    <row r="661" ht="12.75">
      <c r="G661" s="9"/>
    </row>
    <row r="662" ht="12.75">
      <c r="G662" s="9"/>
    </row>
    <row r="663" ht="12.75">
      <c r="G663" s="9"/>
    </row>
    <row r="664" ht="12.75">
      <c r="G664" s="9"/>
    </row>
    <row r="665" ht="12.75">
      <c r="G665" s="9"/>
    </row>
    <row r="666" ht="12.75">
      <c r="G666" s="9"/>
    </row>
    <row r="667" ht="12.75">
      <c r="G667" s="9"/>
    </row>
    <row r="668" ht="12.75">
      <c r="G668" s="9"/>
    </row>
    <row r="669" ht="12.75">
      <c r="G669" s="9"/>
    </row>
    <row r="670" ht="12.75">
      <c r="G670" s="9"/>
    </row>
    <row r="671" ht="12.75">
      <c r="G671" s="9"/>
    </row>
    <row r="672" ht="12.75">
      <c r="G672" s="9"/>
    </row>
    <row r="673" ht="12.75">
      <c r="G673" s="9"/>
    </row>
    <row r="674" ht="12.75">
      <c r="G674" s="9"/>
    </row>
    <row r="675" ht="12.75">
      <c r="G675" s="9"/>
    </row>
    <row r="676" ht="12.75">
      <c r="G676" s="9"/>
    </row>
    <row r="677" ht="12.75">
      <c r="G677" s="9"/>
    </row>
    <row r="678" ht="12.75">
      <c r="G678" s="9"/>
    </row>
    <row r="679" ht="12.75">
      <c r="G679" s="9"/>
    </row>
    <row r="680" ht="12.75">
      <c r="G680" s="9"/>
    </row>
    <row r="681" ht="12.75">
      <c r="G681" s="9"/>
    </row>
    <row r="682" ht="12.75">
      <c r="G682" s="9"/>
    </row>
    <row r="683" ht="12.75">
      <c r="G683" s="9"/>
    </row>
    <row r="684" ht="12.75">
      <c r="G684" s="9"/>
    </row>
    <row r="685" ht="12.75">
      <c r="G685" s="9"/>
    </row>
    <row r="686" ht="12.75">
      <c r="G686" s="9"/>
    </row>
    <row r="687" ht="12.75">
      <c r="G687" s="9"/>
    </row>
    <row r="688" ht="12.75">
      <c r="G688" s="9"/>
    </row>
    <row r="689" ht="12.75">
      <c r="G689" s="9"/>
    </row>
    <row r="690" ht="12.75">
      <c r="G690" s="9"/>
    </row>
    <row r="691" ht="12.75">
      <c r="G691" s="9"/>
    </row>
    <row r="692" ht="12.75">
      <c r="G692" s="9"/>
    </row>
    <row r="693" ht="12.75">
      <c r="G693" s="9"/>
    </row>
    <row r="694" ht="12.75">
      <c r="G694" s="9"/>
    </row>
    <row r="695" ht="12.75">
      <c r="G695" s="9"/>
    </row>
    <row r="696" ht="12.75">
      <c r="G696" s="9"/>
    </row>
    <row r="697" ht="12.75">
      <c r="G697" s="9"/>
    </row>
    <row r="698" ht="12.75">
      <c r="G698" s="9"/>
    </row>
    <row r="699" ht="12.75">
      <c r="G699" s="9"/>
    </row>
    <row r="700" ht="12.75">
      <c r="G700" s="9"/>
    </row>
    <row r="701" ht="12.75">
      <c r="G701" s="9"/>
    </row>
    <row r="702" ht="12.75">
      <c r="G702" s="9"/>
    </row>
    <row r="703" ht="12.75">
      <c r="G703" s="9"/>
    </row>
    <row r="704" ht="12.75">
      <c r="G704" s="9"/>
    </row>
    <row r="705" ht="12.75">
      <c r="G705" s="9"/>
    </row>
    <row r="706" ht="12.75">
      <c r="G706" s="9"/>
    </row>
    <row r="707" ht="12.75">
      <c r="G707" s="9"/>
    </row>
    <row r="708" ht="12.75">
      <c r="G708" s="9"/>
    </row>
    <row r="709" ht="12.75">
      <c r="G709" s="9"/>
    </row>
    <row r="710" ht="12.75">
      <c r="G710" s="9"/>
    </row>
    <row r="711" ht="12.75">
      <c r="G711" s="9"/>
    </row>
    <row r="712" ht="12.75">
      <c r="G712" s="9"/>
    </row>
    <row r="713" ht="12.75">
      <c r="G713" s="9"/>
    </row>
    <row r="714" ht="12.75">
      <c r="G714" s="9"/>
    </row>
    <row r="715" ht="12.75">
      <c r="G715" s="9"/>
    </row>
    <row r="716" ht="12.75">
      <c r="G716" s="9"/>
    </row>
    <row r="717" ht="12.75">
      <c r="G717" s="9"/>
    </row>
    <row r="718" ht="12.75">
      <c r="G718" s="9"/>
    </row>
    <row r="719" ht="12.75">
      <c r="G719" s="9"/>
    </row>
    <row r="720" ht="12.75">
      <c r="G720" s="9"/>
    </row>
    <row r="721" ht="12.75">
      <c r="G721" s="9"/>
    </row>
    <row r="722" ht="12.75">
      <c r="G722" s="9"/>
    </row>
    <row r="723" ht="12.75">
      <c r="G723" s="9"/>
    </row>
    <row r="724" ht="12.75">
      <c r="G724" s="9"/>
    </row>
    <row r="725" ht="12.75">
      <c r="G725" s="9"/>
    </row>
    <row r="726" ht="12.75">
      <c r="G726" s="9"/>
    </row>
    <row r="727" ht="12.75">
      <c r="G727" s="9"/>
    </row>
    <row r="728" ht="12.75">
      <c r="G728" s="9"/>
    </row>
    <row r="729" ht="12.75">
      <c r="G729" s="9"/>
    </row>
    <row r="730" ht="12.75">
      <c r="G730" s="9"/>
    </row>
    <row r="731" ht="12.75">
      <c r="G731" s="9"/>
    </row>
    <row r="732" ht="12.75">
      <c r="G732" s="9"/>
    </row>
    <row r="733" ht="12.75">
      <c r="G733" s="9"/>
    </row>
    <row r="734" ht="12.75">
      <c r="G734" s="9"/>
    </row>
    <row r="735" ht="12.75">
      <c r="G735" s="9"/>
    </row>
    <row r="736" ht="12.75">
      <c r="G736" s="9"/>
    </row>
    <row r="737" ht="12.75">
      <c r="G737" s="9"/>
    </row>
    <row r="738" ht="12.75">
      <c r="G738" s="9"/>
    </row>
    <row r="739" ht="12.75">
      <c r="G739" s="9"/>
    </row>
    <row r="740" ht="12.75">
      <c r="G740" s="9"/>
    </row>
    <row r="741" ht="12.75">
      <c r="G741" s="9"/>
    </row>
    <row r="742" ht="12.75">
      <c r="G742" s="9"/>
    </row>
    <row r="743" ht="12.75">
      <c r="G743" s="9"/>
    </row>
    <row r="744" ht="12.75">
      <c r="G744" s="9"/>
    </row>
    <row r="745" ht="12.75">
      <c r="G745" s="9"/>
    </row>
    <row r="746" ht="12.75">
      <c r="G746" s="9"/>
    </row>
    <row r="747" ht="12.75">
      <c r="G747" s="9"/>
    </row>
    <row r="748" ht="12.75">
      <c r="G748" s="9"/>
    </row>
    <row r="749" ht="12.75">
      <c r="G749" s="9"/>
    </row>
    <row r="750" ht="12.75">
      <c r="G750" s="9"/>
    </row>
    <row r="751" ht="12.75">
      <c r="G751" s="9"/>
    </row>
    <row r="752" ht="12.75">
      <c r="G752" s="9"/>
    </row>
    <row r="753" ht="12.75">
      <c r="G753" s="9"/>
    </row>
    <row r="754" ht="12.75">
      <c r="G754" s="9"/>
    </row>
    <row r="755" ht="12.75">
      <c r="G755" s="9"/>
    </row>
    <row r="756" ht="12.75">
      <c r="G756" s="9"/>
    </row>
    <row r="757" ht="12.75">
      <c r="G757" s="9"/>
    </row>
    <row r="758" ht="12.75">
      <c r="G758" s="9"/>
    </row>
    <row r="759" ht="12.75">
      <c r="G759" s="9"/>
    </row>
    <row r="760" ht="12.75">
      <c r="G760" s="9"/>
    </row>
    <row r="761" ht="12.75">
      <c r="G761" s="9"/>
    </row>
    <row r="762" ht="12.75">
      <c r="G762" s="9"/>
    </row>
    <row r="763" ht="12.75">
      <c r="G763" s="9"/>
    </row>
    <row r="764" ht="12.75">
      <c r="G764" s="9"/>
    </row>
    <row r="765" ht="12.75">
      <c r="G765" s="9"/>
    </row>
    <row r="766" ht="12.75">
      <c r="G766" s="9"/>
    </row>
    <row r="767" ht="12.75">
      <c r="G767" s="9"/>
    </row>
    <row r="768" ht="12.75">
      <c r="G768" s="9"/>
    </row>
    <row r="769" ht="12.75">
      <c r="G769" s="9"/>
    </row>
    <row r="770" ht="12.75">
      <c r="G770" s="9"/>
    </row>
    <row r="771" ht="12.75">
      <c r="G771" s="9"/>
    </row>
    <row r="772" ht="12.75">
      <c r="G772" s="9"/>
    </row>
    <row r="773" ht="12.75">
      <c r="G773" s="9"/>
    </row>
    <row r="774" ht="12.75">
      <c r="G774" s="9"/>
    </row>
    <row r="775" ht="12.75">
      <c r="G775" s="9"/>
    </row>
    <row r="776" ht="12.75">
      <c r="G776" s="9"/>
    </row>
    <row r="777" ht="12.75">
      <c r="G777" s="9"/>
    </row>
    <row r="778" ht="12.75">
      <c r="G778" s="9"/>
    </row>
    <row r="779" ht="12.75">
      <c r="G779" s="9"/>
    </row>
    <row r="780" ht="12.75">
      <c r="G780" s="9"/>
    </row>
    <row r="781" ht="12.75">
      <c r="G781" s="9"/>
    </row>
    <row r="782" ht="12.75">
      <c r="G782" s="9"/>
    </row>
    <row r="783" ht="12.75">
      <c r="G783" s="9"/>
    </row>
    <row r="784" ht="12.75">
      <c r="G784" s="9"/>
    </row>
    <row r="785" ht="12.75">
      <c r="G785" s="9"/>
    </row>
    <row r="786" ht="12.75">
      <c r="G786" s="9"/>
    </row>
    <row r="787" ht="12.75">
      <c r="G787" s="9"/>
    </row>
    <row r="788" ht="12.75">
      <c r="G788" s="9"/>
    </row>
    <row r="789" ht="12.75">
      <c r="G789" s="9"/>
    </row>
    <row r="790" ht="12.75">
      <c r="G790" s="9"/>
    </row>
    <row r="791" ht="12.75">
      <c r="G791" s="9"/>
    </row>
    <row r="792" ht="12.75">
      <c r="G792" s="9"/>
    </row>
    <row r="793" ht="12.75">
      <c r="G793" s="9"/>
    </row>
    <row r="794" ht="12.75">
      <c r="G794" s="9"/>
    </row>
    <row r="795" ht="12.75">
      <c r="G795" s="9"/>
    </row>
    <row r="796" ht="12.75">
      <c r="G796" s="9"/>
    </row>
    <row r="797" ht="12.75">
      <c r="G797" s="9"/>
    </row>
    <row r="798" ht="12.75">
      <c r="G798" s="9"/>
    </row>
    <row r="799" ht="12.75">
      <c r="G799" s="9"/>
    </row>
    <row r="800" ht="12.75">
      <c r="G800" s="9"/>
    </row>
    <row r="801" ht="12.75">
      <c r="G801" s="9"/>
    </row>
    <row r="802" ht="12.75">
      <c r="G802" s="9"/>
    </row>
    <row r="803" ht="12.75">
      <c r="G803" s="9"/>
    </row>
    <row r="804" ht="12.75">
      <c r="G804" s="9"/>
    </row>
    <row r="805" ht="12.75">
      <c r="G805" s="9"/>
    </row>
    <row r="806" ht="12.75">
      <c r="G806" s="9"/>
    </row>
    <row r="807" ht="12.75">
      <c r="G807" s="9"/>
    </row>
    <row r="808" ht="12.75">
      <c r="G808" s="9"/>
    </row>
    <row r="809" ht="12.75">
      <c r="G809" s="9"/>
    </row>
    <row r="810" ht="12.75">
      <c r="G810" s="9"/>
    </row>
    <row r="811" ht="12.75">
      <c r="G811" s="9"/>
    </row>
    <row r="812" ht="12.75">
      <c r="G812" s="9"/>
    </row>
    <row r="813" ht="12.75">
      <c r="G813" s="9"/>
    </row>
    <row r="814" ht="12.75">
      <c r="G814" s="9"/>
    </row>
    <row r="815" ht="12.75">
      <c r="G815" s="9"/>
    </row>
    <row r="816" ht="12.75">
      <c r="G816" s="9"/>
    </row>
    <row r="817" ht="12.75">
      <c r="G817" s="9"/>
    </row>
    <row r="818" ht="12.75">
      <c r="G818" s="9"/>
    </row>
    <row r="819" ht="12.75">
      <c r="G819" s="9"/>
    </row>
    <row r="820" ht="12.75">
      <c r="G820" s="9"/>
    </row>
    <row r="821" ht="12.75">
      <c r="G821" s="9"/>
    </row>
    <row r="822" ht="12.75">
      <c r="G822" s="9"/>
    </row>
    <row r="823" ht="12.75">
      <c r="G823" s="9"/>
    </row>
    <row r="824" ht="12.75">
      <c r="G824" s="9"/>
    </row>
    <row r="825" ht="12.75">
      <c r="G825" s="9"/>
    </row>
    <row r="826" ht="12.75">
      <c r="G826" s="9"/>
    </row>
    <row r="827" ht="12.75">
      <c r="G827" s="9"/>
    </row>
    <row r="828" ht="12.75">
      <c r="G828" s="9"/>
    </row>
    <row r="829" ht="12.75">
      <c r="G829" s="9"/>
    </row>
    <row r="830" ht="12.75">
      <c r="G830" s="9"/>
    </row>
    <row r="831" ht="12.75">
      <c r="G831" s="9"/>
    </row>
    <row r="832" ht="12.75">
      <c r="G832" s="9"/>
    </row>
    <row r="833" ht="12.75">
      <c r="G833" s="9"/>
    </row>
    <row r="834" ht="12.75">
      <c r="G834" s="9"/>
    </row>
    <row r="835" ht="12.75">
      <c r="G835" s="9"/>
    </row>
    <row r="836" ht="12.75">
      <c r="G836" s="9"/>
    </row>
    <row r="837" ht="12.75">
      <c r="G837" s="9"/>
    </row>
    <row r="838" ht="12.75">
      <c r="G838" s="9"/>
    </row>
    <row r="839" ht="12.75">
      <c r="G839" s="9"/>
    </row>
    <row r="840" ht="12.75">
      <c r="G840" s="9"/>
    </row>
    <row r="841" ht="12.75">
      <c r="G841" s="9"/>
    </row>
    <row r="842" ht="12.75">
      <c r="G842" s="9"/>
    </row>
    <row r="843" ht="12.75">
      <c r="G843" s="9"/>
    </row>
    <row r="844" ht="12.75">
      <c r="G844" s="9"/>
    </row>
    <row r="845" ht="12.75">
      <c r="G845" s="9"/>
    </row>
    <row r="846" ht="12.75">
      <c r="G846" s="9"/>
    </row>
    <row r="847" ht="12.75">
      <c r="G847" s="9"/>
    </row>
    <row r="848" ht="12.75">
      <c r="G848" s="9"/>
    </row>
    <row r="849" ht="12.75">
      <c r="G849" s="9"/>
    </row>
    <row r="850" ht="12.75">
      <c r="G850" s="9"/>
    </row>
    <row r="851" ht="12.75">
      <c r="G851" s="9"/>
    </row>
    <row r="852" ht="12.75">
      <c r="G852" s="9"/>
    </row>
    <row r="853" ht="12.75">
      <c r="G853" s="9"/>
    </row>
    <row r="854" ht="12.75">
      <c r="G854" s="9"/>
    </row>
    <row r="855" ht="12.75">
      <c r="G855" s="9"/>
    </row>
    <row r="856" ht="12.75">
      <c r="G856" s="9"/>
    </row>
    <row r="857" ht="12.75">
      <c r="G857" s="9"/>
    </row>
    <row r="858" ht="12.75">
      <c r="G858" s="9"/>
    </row>
    <row r="859" ht="12.75">
      <c r="G859" s="9"/>
    </row>
    <row r="860" ht="12.75">
      <c r="G860" s="9"/>
    </row>
    <row r="861" ht="12.75">
      <c r="G861" s="9"/>
    </row>
    <row r="862" ht="12.75">
      <c r="G862" s="9"/>
    </row>
    <row r="863" ht="12.75">
      <c r="G863" s="9"/>
    </row>
    <row r="864" ht="12.75">
      <c r="G864" s="9"/>
    </row>
    <row r="865" ht="12.75">
      <c r="G865" s="9"/>
    </row>
    <row r="866" ht="12.75">
      <c r="G866" s="9"/>
    </row>
    <row r="867" ht="12.75">
      <c r="G867" s="9"/>
    </row>
    <row r="868" ht="12.75">
      <c r="G868" s="9"/>
    </row>
    <row r="869" ht="12.75">
      <c r="G869" s="9"/>
    </row>
    <row r="870" ht="12.75">
      <c r="G870" s="9"/>
    </row>
    <row r="871" ht="12.75">
      <c r="G871" s="9"/>
    </row>
    <row r="872" ht="12.75">
      <c r="G872" s="9"/>
    </row>
    <row r="873" ht="12.75">
      <c r="G873" s="9"/>
    </row>
    <row r="874" ht="12.75">
      <c r="G874" s="9"/>
    </row>
    <row r="875" ht="12.75">
      <c r="G875" s="9"/>
    </row>
    <row r="876" ht="12.75">
      <c r="G876" s="9"/>
    </row>
    <row r="877" ht="12.75">
      <c r="G877" s="9"/>
    </row>
    <row r="878" ht="12.75">
      <c r="G878" s="9"/>
    </row>
    <row r="879" ht="12.75">
      <c r="G879" s="9"/>
    </row>
    <row r="880" ht="12.75">
      <c r="G880" s="9"/>
    </row>
    <row r="881" ht="12.75">
      <c r="G881" s="9"/>
    </row>
    <row r="882" ht="12.75">
      <c r="G882" s="9"/>
    </row>
    <row r="883" ht="12.75">
      <c r="G883" s="9"/>
    </row>
    <row r="884" ht="12.75">
      <c r="G884" s="9"/>
    </row>
    <row r="885" ht="12.75">
      <c r="G885" s="9"/>
    </row>
    <row r="886" ht="12.75">
      <c r="G886" s="9"/>
    </row>
    <row r="887" ht="12.75">
      <c r="G887" s="9"/>
    </row>
    <row r="888" ht="12.75">
      <c r="G888" s="9"/>
    </row>
    <row r="889" ht="12.75">
      <c r="G889" s="9"/>
    </row>
    <row r="890" ht="12.75">
      <c r="G890" s="9"/>
    </row>
    <row r="891" ht="12.75">
      <c r="G891" s="9"/>
    </row>
    <row r="892" ht="12.75">
      <c r="G892" s="9"/>
    </row>
    <row r="893" ht="12.75">
      <c r="G893" s="9"/>
    </row>
    <row r="894" ht="12.75">
      <c r="G894" s="9"/>
    </row>
    <row r="895" ht="12.75">
      <c r="G895" s="9"/>
    </row>
    <row r="896" ht="12.75">
      <c r="G896" s="9"/>
    </row>
    <row r="897" ht="12.75">
      <c r="G897" s="9"/>
    </row>
    <row r="898" ht="12.75">
      <c r="G898" s="9"/>
    </row>
    <row r="899" ht="12.75">
      <c r="G899" s="9"/>
    </row>
    <row r="900" ht="12.75">
      <c r="G900" s="9"/>
    </row>
    <row r="901" ht="12.75">
      <c r="G901" s="9"/>
    </row>
    <row r="902" ht="12.75">
      <c r="G902" s="9"/>
    </row>
    <row r="903" ht="12.75">
      <c r="G903" s="9"/>
    </row>
    <row r="904" ht="12.75">
      <c r="G904" s="9"/>
    </row>
    <row r="905" ht="12.75">
      <c r="G905" s="9"/>
    </row>
    <row r="906" ht="12.75">
      <c r="G906" s="9"/>
    </row>
    <row r="907" ht="12.75">
      <c r="G907" s="9"/>
    </row>
    <row r="908" ht="12.75">
      <c r="G908" s="9"/>
    </row>
    <row r="909" ht="12.75">
      <c r="G909" s="9"/>
    </row>
    <row r="910" ht="12.75">
      <c r="G910" s="9"/>
    </row>
    <row r="911" ht="12.75">
      <c r="G911" s="9"/>
    </row>
    <row r="912" ht="12.75">
      <c r="G912" s="9"/>
    </row>
    <row r="913" ht="12.75">
      <c r="G913" s="9"/>
    </row>
    <row r="914" ht="12.75">
      <c r="G914" s="9"/>
    </row>
    <row r="915" ht="12.75">
      <c r="G915" s="9"/>
    </row>
    <row r="916" ht="12.75">
      <c r="G916" s="9"/>
    </row>
    <row r="917" ht="12.75">
      <c r="G917" s="9"/>
    </row>
    <row r="918" ht="12.75">
      <c r="G918" s="9"/>
    </row>
    <row r="919" ht="12.75">
      <c r="G919" s="9"/>
    </row>
    <row r="920" ht="12.75">
      <c r="G920" s="9"/>
    </row>
    <row r="921" ht="12.75">
      <c r="G921" s="9"/>
    </row>
    <row r="922" ht="12.75">
      <c r="G922" s="9"/>
    </row>
    <row r="923" ht="12.75">
      <c r="G923" s="9"/>
    </row>
    <row r="924" ht="12.75">
      <c r="G924" s="9"/>
    </row>
    <row r="925" ht="12.75">
      <c r="G925" s="9"/>
    </row>
    <row r="926" ht="12.75">
      <c r="G926" s="9"/>
    </row>
    <row r="927" ht="12.75">
      <c r="G927" s="9"/>
    </row>
    <row r="928" ht="12.75">
      <c r="G928" s="9"/>
    </row>
    <row r="929" ht="12.75">
      <c r="G929" s="9"/>
    </row>
    <row r="930" ht="12.75">
      <c r="G930" s="9"/>
    </row>
    <row r="931" ht="12.75">
      <c r="G931" s="9"/>
    </row>
    <row r="932" ht="12.75">
      <c r="G932" s="9"/>
    </row>
    <row r="933" ht="12.75">
      <c r="G933" s="9"/>
    </row>
    <row r="934" ht="12.75">
      <c r="G934" s="9"/>
    </row>
    <row r="935" ht="12.75">
      <c r="G935" s="9"/>
    </row>
    <row r="936" ht="12.75">
      <c r="G936" s="9"/>
    </row>
    <row r="937" ht="12.75">
      <c r="G937" s="9"/>
    </row>
    <row r="938" ht="12.75">
      <c r="G938" s="9"/>
    </row>
    <row r="939" ht="12.75">
      <c r="G939" s="9"/>
    </row>
    <row r="940" ht="12.75">
      <c r="G940" s="9"/>
    </row>
    <row r="941" ht="12.75">
      <c r="G941" s="9"/>
    </row>
    <row r="942" ht="12.75">
      <c r="G942" s="9"/>
    </row>
    <row r="943" ht="12.75">
      <c r="G943" s="9"/>
    </row>
    <row r="944" ht="12.75">
      <c r="G944" s="9"/>
    </row>
    <row r="945" ht="12.75">
      <c r="G945" s="9"/>
    </row>
    <row r="946" ht="12.75">
      <c r="G946" s="9"/>
    </row>
    <row r="947" ht="12.75">
      <c r="G947" s="9"/>
    </row>
    <row r="948" ht="12.75">
      <c r="G948" s="9"/>
    </row>
    <row r="949" ht="12.75">
      <c r="G949" s="9"/>
    </row>
    <row r="950" ht="12.75">
      <c r="G950" s="9"/>
    </row>
    <row r="951" ht="12.75">
      <c r="G951" s="9"/>
    </row>
    <row r="952" ht="12.75">
      <c r="G952" s="9"/>
    </row>
    <row r="953" ht="12.75">
      <c r="G953" s="9"/>
    </row>
    <row r="954" ht="12.75">
      <c r="G954" s="9"/>
    </row>
    <row r="955" ht="12.75">
      <c r="G955" s="9"/>
    </row>
    <row r="956" ht="12.75">
      <c r="G956" s="9"/>
    </row>
    <row r="957" ht="12.75">
      <c r="G957" s="9"/>
    </row>
    <row r="958" ht="12.75">
      <c r="G958" s="9"/>
    </row>
    <row r="959" ht="12.75">
      <c r="G959" s="9"/>
    </row>
    <row r="960" ht="12.75">
      <c r="G960" s="9"/>
    </row>
    <row r="961" ht="12.75">
      <c r="G961" s="9"/>
    </row>
    <row r="962" ht="12.75">
      <c r="G962" s="9"/>
    </row>
    <row r="963" ht="12.75">
      <c r="G963" s="9"/>
    </row>
    <row r="964" ht="12.75">
      <c r="G964" s="9"/>
    </row>
    <row r="965" ht="12.75">
      <c r="G965" s="9"/>
    </row>
    <row r="966" ht="12.75">
      <c r="G966" s="9"/>
    </row>
    <row r="967" ht="12.75">
      <c r="G967" s="9"/>
    </row>
    <row r="968" ht="12.75">
      <c r="G968" s="9"/>
    </row>
    <row r="969" ht="12.75">
      <c r="G969" s="9"/>
    </row>
    <row r="970" ht="12.75">
      <c r="G970" s="9"/>
    </row>
    <row r="971" ht="12.75">
      <c r="G971" s="9"/>
    </row>
    <row r="972" ht="12.75">
      <c r="G972" s="9"/>
    </row>
    <row r="973" ht="12.75">
      <c r="G973" s="9"/>
    </row>
    <row r="974" ht="12.75">
      <c r="G974" s="9"/>
    </row>
    <row r="975" ht="12.75">
      <c r="G975" s="9"/>
    </row>
    <row r="976" ht="12.75">
      <c r="G976" s="9"/>
    </row>
    <row r="977" ht="12.75">
      <c r="G977" s="9"/>
    </row>
    <row r="978" ht="12.75">
      <c r="G978" s="9"/>
    </row>
    <row r="979" ht="12.75">
      <c r="G979" s="9"/>
    </row>
    <row r="980" ht="12.75">
      <c r="G980" s="9"/>
    </row>
    <row r="981" ht="12.75">
      <c r="G981" s="9"/>
    </row>
    <row r="982" ht="12.75">
      <c r="G982" s="9"/>
    </row>
    <row r="983" ht="12.75">
      <c r="G983" s="9"/>
    </row>
    <row r="984" ht="12.75">
      <c r="G984" s="9"/>
    </row>
    <row r="985" ht="12.75">
      <c r="G985" s="9"/>
    </row>
    <row r="986" ht="12.75">
      <c r="G986" s="9"/>
    </row>
    <row r="987" ht="12.75">
      <c r="G987" s="9"/>
    </row>
    <row r="988" ht="12.75">
      <c r="G988" s="9"/>
    </row>
    <row r="989" ht="12.75">
      <c r="G989" s="9"/>
    </row>
    <row r="990" ht="12.75">
      <c r="G990" s="9"/>
    </row>
    <row r="991" ht="12.75">
      <c r="G991" s="9"/>
    </row>
    <row r="992" ht="12.75">
      <c r="G992" s="9"/>
    </row>
    <row r="993" ht="12.75">
      <c r="G993" s="9"/>
    </row>
    <row r="994" ht="12.75">
      <c r="G994" s="9"/>
    </row>
    <row r="995" ht="12.75">
      <c r="G995" s="9"/>
    </row>
    <row r="996" ht="12.75">
      <c r="G996" s="9"/>
    </row>
    <row r="997" ht="12.75">
      <c r="G997" s="9"/>
    </row>
    <row r="998" ht="12.75">
      <c r="G998" s="9"/>
    </row>
    <row r="999" ht="12.75">
      <c r="G999" s="9"/>
    </row>
    <row r="1000" ht="12.75">
      <c r="G1000" s="9"/>
    </row>
    <row r="1001" ht="12.75">
      <c r="G1001" s="9"/>
    </row>
    <row r="1002" ht="12.75">
      <c r="G1002" s="9"/>
    </row>
    <row r="1003" ht="12.75">
      <c r="G1003" s="9"/>
    </row>
    <row r="1004" ht="12.75">
      <c r="G1004" s="9"/>
    </row>
    <row r="1005" ht="12.75">
      <c r="G1005" s="9"/>
    </row>
    <row r="1006" ht="12.75">
      <c r="G1006" s="9"/>
    </row>
    <row r="1007" ht="12.75">
      <c r="G1007" s="9"/>
    </row>
    <row r="1008" ht="12.75">
      <c r="G1008" s="9"/>
    </row>
    <row r="1009" ht="12.75">
      <c r="G1009" s="9"/>
    </row>
    <row r="1010" ht="12.75">
      <c r="G1010" s="9"/>
    </row>
    <row r="1011" ht="12.75">
      <c r="G1011" s="9"/>
    </row>
    <row r="1012" ht="12.75">
      <c r="G1012" s="9"/>
    </row>
    <row r="1013" ht="12.75">
      <c r="G1013" s="9"/>
    </row>
    <row r="1014" ht="12.75">
      <c r="G1014" s="9"/>
    </row>
    <row r="1015" ht="12.75">
      <c r="G1015" s="9"/>
    </row>
    <row r="1016" ht="12.75">
      <c r="G1016" s="9"/>
    </row>
    <row r="1017" ht="12.75">
      <c r="G1017" s="9"/>
    </row>
    <row r="1018" ht="12.75">
      <c r="G1018" s="9"/>
    </row>
    <row r="1019" ht="12.75">
      <c r="G1019" s="9"/>
    </row>
    <row r="1020" ht="12.75">
      <c r="G1020" s="9"/>
    </row>
    <row r="1021" ht="12.75">
      <c r="G1021" s="9"/>
    </row>
    <row r="1022" ht="12.75">
      <c r="G1022" s="9"/>
    </row>
    <row r="1023" ht="12.75">
      <c r="G1023" s="9"/>
    </row>
    <row r="1024" ht="12.75">
      <c r="G1024" s="9"/>
    </row>
    <row r="1025" ht="12.75">
      <c r="G1025" s="9"/>
    </row>
    <row r="1026" ht="12.75">
      <c r="G1026" s="9"/>
    </row>
    <row r="1027" ht="12.75">
      <c r="G1027" s="9"/>
    </row>
    <row r="1028" ht="12.75">
      <c r="G1028" s="9"/>
    </row>
    <row r="1029" ht="12.75">
      <c r="G1029" s="9"/>
    </row>
    <row r="1030" ht="12.75">
      <c r="G1030" s="9"/>
    </row>
    <row r="1031" ht="12.75">
      <c r="G1031" s="9"/>
    </row>
    <row r="1032" ht="12.75">
      <c r="G1032" s="9"/>
    </row>
    <row r="1033" ht="12.75">
      <c r="G1033" s="9"/>
    </row>
    <row r="1034" ht="12.75">
      <c r="G1034" s="9"/>
    </row>
    <row r="1035" ht="12.75">
      <c r="G1035" s="9"/>
    </row>
    <row r="1036" ht="12.75">
      <c r="G1036" s="9"/>
    </row>
    <row r="1037" ht="12.75">
      <c r="G1037" s="9"/>
    </row>
    <row r="1038" ht="12.75">
      <c r="G1038" s="9"/>
    </row>
    <row r="1039" ht="12.75">
      <c r="G1039" s="9"/>
    </row>
    <row r="1040" ht="12.75">
      <c r="G1040" s="9"/>
    </row>
    <row r="1041" ht="12.75">
      <c r="G1041" s="9"/>
    </row>
    <row r="1042" ht="12.75">
      <c r="G1042" s="9"/>
    </row>
    <row r="1043" ht="12.75">
      <c r="G1043" s="9"/>
    </row>
    <row r="1044" ht="12.75">
      <c r="G1044" s="9"/>
    </row>
    <row r="1045" ht="12.75">
      <c r="G1045" s="9"/>
    </row>
    <row r="1046" ht="12.75">
      <c r="G1046" s="9"/>
    </row>
    <row r="1047" ht="12.75">
      <c r="G1047" s="9"/>
    </row>
    <row r="1048" ht="12.75">
      <c r="G1048" s="9"/>
    </row>
    <row r="1049" ht="12.75">
      <c r="G1049" s="9"/>
    </row>
    <row r="1050" ht="12.75">
      <c r="G1050" s="9"/>
    </row>
    <row r="1051" ht="12.75">
      <c r="G1051" s="9"/>
    </row>
    <row r="1052" ht="12.75">
      <c r="G1052" s="9"/>
    </row>
    <row r="1053" ht="12.75">
      <c r="G1053" s="9"/>
    </row>
    <row r="1054" ht="12.75">
      <c r="G1054" s="9"/>
    </row>
    <row r="1055" ht="12.75">
      <c r="G1055" s="9"/>
    </row>
    <row r="1056" ht="12.75">
      <c r="G1056" s="9"/>
    </row>
    <row r="1057" ht="12.75">
      <c r="G1057" s="9"/>
    </row>
    <row r="1058" ht="12.75">
      <c r="G1058" s="9"/>
    </row>
    <row r="1059" ht="12.75">
      <c r="G1059" s="9"/>
    </row>
    <row r="1060" ht="12.75">
      <c r="G1060" s="9"/>
    </row>
    <row r="1061" ht="12.75">
      <c r="G1061" s="9"/>
    </row>
    <row r="1062" ht="12.75">
      <c r="G1062" s="9"/>
    </row>
    <row r="1063" ht="12.75">
      <c r="G1063" s="9"/>
    </row>
    <row r="1064" ht="12.75">
      <c r="G1064" s="9"/>
    </row>
    <row r="1065" ht="12.75">
      <c r="G1065" s="9"/>
    </row>
    <row r="1066" ht="12.75">
      <c r="G1066" s="9"/>
    </row>
    <row r="1067" ht="12.75">
      <c r="G1067" s="9"/>
    </row>
    <row r="1068" ht="12.75">
      <c r="G1068" s="9"/>
    </row>
    <row r="1069" ht="12.75">
      <c r="G1069" s="9"/>
    </row>
    <row r="1070" ht="12.75">
      <c r="G1070" s="9"/>
    </row>
    <row r="1071" ht="12.75">
      <c r="G1071" s="9"/>
    </row>
    <row r="1072" ht="12.75">
      <c r="G1072" s="9"/>
    </row>
    <row r="1073" ht="12.75">
      <c r="G1073" s="9"/>
    </row>
    <row r="1074" ht="12.75">
      <c r="G1074" s="9"/>
    </row>
    <row r="1075" ht="12.75">
      <c r="G1075" s="9"/>
    </row>
    <row r="1076" ht="12.75">
      <c r="G1076" s="9"/>
    </row>
    <row r="1077" ht="12.75">
      <c r="G1077" s="9"/>
    </row>
    <row r="1078" ht="12.75">
      <c r="G1078" s="9"/>
    </row>
    <row r="1079" ht="12.75">
      <c r="G1079" s="9"/>
    </row>
    <row r="1080" ht="12.75">
      <c r="G1080" s="9"/>
    </row>
    <row r="1081" ht="12.75">
      <c r="G1081" s="9"/>
    </row>
    <row r="1082" ht="12.75">
      <c r="G1082" s="9"/>
    </row>
    <row r="1083" ht="12.75">
      <c r="G1083" s="9"/>
    </row>
    <row r="1084" ht="12.75">
      <c r="G1084" s="9"/>
    </row>
    <row r="1085" ht="12.75">
      <c r="G1085" s="9"/>
    </row>
    <row r="1086" ht="12.75">
      <c r="G1086" s="9"/>
    </row>
    <row r="1087" ht="12.75">
      <c r="G1087" s="9"/>
    </row>
    <row r="1088" ht="12.75">
      <c r="G1088" s="9"/>
    </row>
    <row r="1089" ht="12.75">
      <c r="G1089" s="9"/>
    </row>
    <row r="1090" ht="12.75">
      <c r="G1090" s="9"/>
    </row>
    <row r="1091" ht="12.75">
      <c r="G1091" s="9"/>
    </row>
    <row r="1092" ht="12.75">
      <c r="G1092" s="9"/>
    </row>
    <row r="1093" ht="12.75">
      <c r="G1093" s="9"/>
    </row>
    <row r="1094" ht="12.75">
      <c r="G1094" s="9"/>
    </row>
    <row r="1095" ht="12.75">
      <c r="G1095" s="9"/>
    </row>
    <row r="1096" ht="12.75">
      <c r="G1096" s="9"/>
    </row>
    <row r="1097" ht="12.75">
      <c r="G1097" s="9"/>
    </row>
    <row r="1098" ht="12.75">
      <c r="G1098" s="9"/>
    </row>
    <row r="1099" ht="12.75">
      <c r="G1099" s="9"/>
    </row>
    <row r="1100" ht="12.75">
      <c r="G1100" s="9"/>
    </row>
    <row r="1101" ht="12.75">
      <c r="G1101" s="9"/>
    </row>
    <row r="1102" ht="12.75">
      <c r="G1102" s="9"/>
    </row>
    <row r="1103" ht="12.75">
      <c r="G1103" s="9"/>
    </row>
    <row r="1104" ht="12.75">
      <c r="G1104" s="9"/>
    </row>
    <row r="1105" ht="12.75">
      <c r="G1105" s="9"/>
    </row>
    <row r="1106" ht="12.75">
      <c r="G1106" s="9"/>
    </row>
    <row r="1107" ht="12.75">
      <c r="G1107" s="9"/>
    </row>
    <row r="1108" ht="12.75">
      <c r="G1108" s="9"/>
    </row>
    <row r="1109" ht="12.75">
      <c r="G1109" s="9"/>
    </row>
    <row r="1110" ht="12.75">
      <c r="G1110" s="9"/>
    </row>
    <row r="1111" ht="12.75">
      <c r="G1111" s="9"/>
    </row>
    <row r="1112" ht="12.75">
      <c r="G1112" s="9"/>
    </row>
    <row r="1113" ht="12.75">
      <c r="G1113" s="9"/>
    </row>
    <row r="1114" ht="12.75">
      <c r="G1114" s="9"/>
    </row>
    <row r="1115" ht="12.75">
      <c r="G1115" s="9"/>
    </row>
    <row r="1116" ht="12.75">
      <c r="G1116" s="9"/>
    </row>
    <row r="1117" ht="12.75">
      <c r="G1117" s="9"/>
    </row>
    <row r="1118" ht="12.75">
      <c r="G1118" s="9"/>
    </row>
    <row r="1119" ht="12.75">
      <c r="G1119" s="9"/>
    </row>
    <row r="1120" ht="12.75">
      <c r="G1120" s="9"/>
    </row>
    <row r="1121" ht="12.75">
      <c r="G1121" s="9"/>
    </row>
    <row r="1122" ht="12.75">
      <c r="G1122" s="9"/>
    </row>
    <row r="1123" ht="12.75">
      <c r="G1123" s="9"/>
    </row>
    <row r="1124" ht="12.75">
      <c r="G1124" s="9"/>
    </row>
    <row r="1125" ht="12.75">
      <c r="G1125" s="9"/>
    </row>
    <row r="1126" ht="12.75">
      <c r="G1126" s="9"/>
    </row>
    <row r="1127" ht="12.75">
      <c r="G1127" s="9"/>
    </row>
    <row r="1128" ht="12.75">
      <c r="G1128" s="9"/>
    </row>
    <row r="1129" ht="12.75">
      <c r="G1129" s="9"/>
    </row>
    <row r="1130" ht="12.75">
      <c r="G1130" s="9"/>
    </row>
    <row r="1131" ht="12.75">
      <c r="G1131" s="9"/>
    </row>
    <row r="1132" ht="12.75">
      <c r="G1132" s="9"/>
    </row>
    <row r="1133" ht="12.75">
      <c r="G1133" s="9"/>
    </row>
    <row r="1134" ht="12.75">
      <c r="G1134" s="9"/>
    </row>
    <row r="1135" ht="12.75">
      <c r="G1135" s="9"/>
    </row>
    <row r="1136" ht="12.75">
      <c r="G1136" s="9"/>
    </row>
    <row r="1137" ht="12.75">
      <c r="G1137" s="9"/>
    </row>
    <row r="1138" ht="12.75">
      <c r="G1138" s="9"/>
    </row>
    <row r="1139" ht="12.75">
      <c r="G1139" s="9"/>
    </row>
    <row r="1140" ht="12.75">
      <c r="G1140" s="9"/>
    </row>
    <row r="1141" ht="12.75">
      <c r="G1141" s="9"/>
    </row>
    <row r="1142" ht="12.75">
      <c r="G1142" s="9"/>
    </row>
    <row r="1143" ht="12.75">
      <c r="G1143" s="9"/>
    </row>
    <row r="1144" ht="12.75">
      <c r="G1144" s="9"/>
    </row>
    <row r="1145" ht="12.75">
      <c r="G1145" s="9"/>
    </row>
    <row r="1146" ht="12.75">
      <c r="G1146" s="9"/>
    </row>
    <row r="1147" ht="12.75">
      <c r="G1147" s="9"/>
    </row>
    <row r="1148" ht="12.75">
      <c r="G1148" s="9"/>
    </row>
    <row r="1149" ht="12.75">
      <c r="G1149" s="9"/>
    </row>
    <row r="1150" ht="12.75">
      <c r="G1150" s="9"/>
    </row>
    <row r="1151" ht="12.75">
      <c r="G1151" s="9"/>
    </row>
    <row r="1152" ht="12.75">
      <c r="G1152" s="9"/>
    </row>
    <row r="1153" ht="12.75">
      <c r="G1153" s="9"/>
    </row>
    <row r="1154" ht="12.75">
      <c r="G1154" s="9"/>
    </row>
    <row r="1155" ht="12.75">
      <c r="G1155" s="9"/>
    </row>
    <row r="1156" ht="12.75">
      <c r="G1156" s="9"/>
    </row>
    <row r="1157" ht="12.75">
      <c r="G1157" s="9"/>
    </row>
    <row r="1158" ht="12.75">
      <c r="G1158" s="9"/>
    </row>
    <row r="1159" ht="12.75">
      <c r="G1159" s="9"/>
    </row>
    <row r="1160" ht="12.75">
      <c r="G1160" s="9"/>
    </row>
    <row r="1161" ht="12.75">
      <c r="G1161" s="9"/>
    </row>
    <row r="1162" ht="12.75">
      <c r="G1162" s="9"/>
    </row>
    <row r="1163" ht="12.75">
      <c r="G1163" s="9"/>
    </row>
    <row r="1164" ht="12.75">
      <c r="G1164" s="9"/>
    </row>
    <row r="1165" ht="12.75">
      <c r="G1165" s="9"/>
    </row>
    <row r="1166" ht="12.75">
      <c r="G1166" s="9"/>
    </row>
    <row r="1167" ht="12.75">
      <c r="G1167" s="9"/>
    </row>
    <row r="1168" ht="12.75">
      <c r="G1168" s="9"/>
    </row>
    <row r="1169" ht="12.75">
      <c r="G1169" s="9"/>
    </row>
    <row r="1170" ht="12.75">
      <c r="G1170" s="9"/>
    </row>
    <row r="1171" ht="12.75">
      <c r="G1171" s="9"/>
    </row>
    <row r="1172" ht="12.75">
      <c r="G1172" s="9"/>
    </row>
    <row r="1173" ht="12.75">
      <c r="G1173" s="9"/>
    </row>
    <row r="1174" ht="12.75">
      <c r="G1174" s="9"/>
    </row>
    <row r="1175" ht="12.75">
      <c r="G1175" s="9"/>
    </row>
    <row r="1176" ht="12.75">
      <c r="G1176" s="9"/>
    </row>
    <row r="1177" ht="12.75">
      <c r="G1177" s="9"/>
    </row>
    <row r="1178" ht="12.75">
      <c r="G1178" s="9"/>
    </row>
    <row r="1179" ht="12.75">
      <c r="G1179" s="9"/>
    </row>
    <row r="1180" ht="12.75">
      <c r="G1180" s="9"/>
    </row>
    <row r="1181" ht="12.75">
      <c r="G1181" s="9"/>
    </row>
    <row r="1182" ht="12.75">
      <c r="G1182" s="9"/>
    </row>
    <row r="1183" ht="12.75">
      <c r="G1183" s="9"/>
    </row>
    <row r="1184" ht="12.75">
      <c r="G1184" s="9"/>
    </row>
    <row r="1185" ht="12.75">
      <c r="G1185" s="9"/>
    </row>
    <row r="1186" ht="12.75">
      <c r="G1186" s="9"/>
    </row>
    <row r="1187" ht="12.75">
      <c r="G1187" s="9"/>
    </row>
    <row r="1188" ht="12.75">
      <c r="G1188" s="9"/>
    </row>
    <row r="1189" ht="12.75">
      <c r="G1189" s="9"/>
    </row>
    <row r="1190" ht="12.75">
      <c r="G1190" s="9"/>
    </row>
    <row r="1191" ht="12.75">
      <c r="G1191" s="9"/>
    </row>
    <row r="1192" ht="12.75">
      <c r="G1192" s="9"/>
    </row>
    <row r="1193" ht="12.75">
      <c r="G1193" s="9"/>
    </row>
    <row r="1194" ht="12.75">
      <c r="G1194" s="9"/>
    </row>
    <row r="1195" ht="12.75">
      <c r="G1195" s="9"/>
    </row>
    <row r="1196" ht="12.75">
      <c r="G1196" s="9"/>
    </row>
    <row r="1197" ht="12.75">
      <c r="G1197" s="9"/>
    </row>
    <row r="1198" ht="12.75">
      <c r="G1198" s="9"/>
    </row>
    <row r="1199" ht="12.75">
      <c r="G1199" s="9"/>
    </row>
    <row r="1200" ht="12.75">
      <c r="G1200" s="9"/>
    </row>
    <row r="1201" ht="12.75">
      <c r="G1201" s="9"/>
    </row>
    <row r="1202" ht="12.75">
      <c r="G1202" s="9"/>
    </row>
    <row r="1203" ht="12.75">
      <c r="G1203" s="9"/>
    </row>
    <row r="1204" ht="12.75">
      <c r="G1204" s="9"/>
    </row>
    <row r="1205" ht="12.75">
      <c r="G1205" s="9"/>
    </row>
    <row r="1206" ht="12.75">
      <c r="G1206" s="9"/>
    </row>
    <row r="1207" ht="12.75">
      <c r="G1207" s="9"/>
    </row>
    <row r="1208" ht="12.75">
      <c r="G1208" s="9"/>
    </row>
    <row r="1209" ht="12.75">
      <c r="G1209" s="9"/>
    </row>
    <row r="1210" ht="12.75">
      <c r="G1210" s="9"/>
    </row>
    <row r="1211" ht="12.75">
      <c r="G1211" s="9"/>
    </row>
    <row r="1212" ht="12.75">
      <c r="G1212" s="9"/>
    </row>
    <row r="1213" ht="12.75">
      <c r="G1213" s="9"/>
    </row>
    <row r="1214" ht="12.75">
      <c r="G1214" s="9"/>
    </row>
    <row r="1215" ht="12.75">
      <c r="G1215" s="9"/>
    </row>
    <row r="1216" ht="12.75">
      <c r="G1216" s="9"/>
    </row>
    <row r="1217" ht="12.75">
      <c r="G1217" s="9"/>
    </row>
    <row r="1218" ht="12.75">
      <c r="G1218" s="9"/>
    </row>
    <row r="1219" ht="12.75">
      <c r="G1219" s="9"/>
    </row>
    <row r="1220" ht="12.75">
      <c r="G1220" s="9"/>
    </row>
    <row r="1221" ht="12.75">
      <c r="G1221" s="9"/>
    </row>
    <row r="1222" ht="12.75">
      <c r="G1222" s="9"/>
    </row>
    <row r="1223" ht="12.75">
      <c r="G1223" s="9"/>
    </row>
    <row r="1224" ht="12.75">
      <c r="G1224" s="9"/>
    </row>
    <row r="1225" ht="12.75">
      <c r="G1225" s="9"/>
    </row>
    <row r="1226" ht="12.75">
      <c r="G1226" s="9"/>
    </row>
    <row r="1227" ht="12.75">
      <c r="G1227" s="9"/>
    </row>
    <row r="1228" ht="12.75">
      <c r="G1228" s="9"/>
    </row>
    <row r="1229" ht="12.75">
      <c r="G1229" s="9"/>
    </row>
    <row r="1230" ht="12.75">
      <c r="G1230" s="9"/>
    </row>
    <row r="1231" ht="12.75">
      <c r="G1231" s="9"/>
    </row>
    <row r="1232" ht="12.75">
      <c r="G1232" s="9"/>
    </row>
    <row r="1233" ht="12.75">
      <c r="G1233" s="9"/>
    </row>
    <row r="1234" ht="12.75">
      <c r="G1234" s="9"/>
    </row>
    <row r="1235" ht="12.75">
      <c r="G1235" s="9"/>
    </row>
    <row r="1236" ht="12.75">
      <c r="G1236" s="9"/>
    </row>
    <row r="1237" ht="12.75">
      <c r="G1237" s="9"/>
    </row>
    <row r="1238" ht="12.75">
      <c r="G1238" s="9"/>
    </row>
    <row r="1239" ht="12.75">
      <c r="G1239" s="9"/>
    </row>
    <row r="1240" ht="12.75">
      <c r="G1240" s="9"/>
    </row>
    <row r="1241" ht="12.75">
      <c r="G1241" s="9"/>
    </row>
    <row r="1242" ht="12.75">
      <c r="G1242" s="9"/>
    </row>
    <row r="1243" ht="12.75">
      <c r="G1243" s="9"/>
    </row>
    <row r="1244" ht="12.75">
      <c r="G1244" s="9"/>
    </row>
    <row r="1245" ht="12.75">
      <c r="G1245" s="9"/>
    </row>
    <row r="1246" ht="12.75">
      <c r="G1246" s="9"/>
    </row>
    <row r="1247" ht="12.75">
      <c r="G1247" s="9"/>
    </row>
    <row r="1248" ht="12.75">
      <c r="G1248" s="9"/>
    </row>
    <row r="1249" ht="12.75">
      <c r="G1249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49"/>
  <sheetViews>
    <sheetView zoomScalePageLayoutView="0" workbookViewId="0" topLeftCell="F1">
      <selection activeCell="J4" sqref="J4"/>
    </sheetView>
  </sheetViews>
  <sheetFormatPr defaultColWidth="9.140625" defaultRowHeight="12.75"/>
  <cols>
    <col min="1" max="2" width="10.421875" style="1" customWidth="1"/>
    <col min="3" max="4" width="40.28125" style="0" customWidth="1"/>
    <col min="5" max="5" width="52.8515625" style="0" bestFit="1" customWidth="1"/>
    <col min="6" max="6" width="94.421875" style="85" bestFit="1" customWidth="1"/>
    <col min="7" max="7" width="16.8515625" style="4" bestFit="1" customWidth="1"/>
    <col min="8" max="8" width="19.140625" style="71" bestFit="1" customWidth="1"/>
    <col min="9" max="9" width="13.57421875" style="71" bestFit="1" customWidth="1"/>
    <col min="10" max="10" width="13.57421875" style="71" customWidth="1"/>
    <col min="11" max="11" width="26.00390625" style="0" bestFit="1" customWidth="1"/>
    <col min="12" max="12" width="20.421875" style="85" customWidth="1"/>
  </cols>
  <sheetData>
    <row r="1" spans="1:7" ht="19.5">
      <c r="A1" s="224" t="s">
        <v>502</v>
      </c>
      <c r="B1" s="224"/>
      <c r="C1" s="224"/>
      <c r="D1" s="224"/>
      <c r="E1" s="224"/>
      <c r="F1" s="224"/>
      <c r="G1" s="224"/>
    </row>
    <row r="3" spans="1:12" ht="44.25" customHeight="1">
      <c r="A3" s="2" t="s">
        <v>0</v>
      </c>
      <c r="B3" s="2" t="s">
        <v>1207</v>
      </c>
      <c r="C3" s="84" t="s">
        <v>872</v>
      </c>
      <c r="D3" s="84" t="s">
        <v>1208</v>
      </c>
      <c r="E3" s="3" t="s">
        <v>874</v>
      </c>
      <c r="F3" s="105" t="s">
        <v>875</v>
      </c>
      <c r="G3" s="3" t="s">
        <v>873</v>
      </c>
      <c r="H3" s="72" t="s">
        <v>4</v>
      </c>
      <c r="I3" s="74" t="s">
        <v>640</v>
      </c>
      <c r="J3" s="74" t="s">
        <v>1209</v>
      </c>
      <c r="K3" s="3" t="s">
        <v>1004</v>
      </c>
      <c r="L3" s="6" t="s">
        <v>1005</v>
      </c>
    </row>
    <row r="4" spans="1:10" ht="18" customHeight="1">
      <c r="A4" s="99" t="s">
        <v>876</v>
      </c>
      <c r="B4" s="144"/>
      <c r="E4" s="8" t="s">
        <v>655</v>
      </c>
      <c r="F4" s="12" t="s">
        <v>656</v>
      </c>
      <c r="H4" s="75">
        <v>320000</v>
      </c>
      <c r="I4" s="75">
        <f>SUM(H4)*1.27</f>
        <v>406400</v>
      </c>
      <c r="J4" s="73"/>
    </row>
    <row r="5" spans="1:12" ht="18" customHeight="1">
      <c r="A5" s="99"/>
      <c r="B5" s="144"/>
      <c r="C5" s="96" t="s">
        <v>1010</v>
      </c>
      <c r="D5" s="96"/>
      <c r="E5" s="97" t="s">
        <v>655</v>
      </c>
      <c r="F5" s="112" t="s">
        <v>1158</v>
      </c>
      <c r="G5" s="98"/>
      <c r="H5" s="95">
        <v>280000</v>
      </c>
      <c r="I5" s="95">
        <f>H5*1.27</f>
        <v>355600</v>
      </c>
      <c r="J5" s="95"/>
      <c r="K5" s="96" t="s">
        <v>1159</v>
      </c>
      <c r="L5" s="96" t="s">
        <v>1160</v>
      </c>
    </row>
    <row r="6" spans="1:10" ht="18" customHeight="1">
      <c r="A6" s="99" t="s">
        <v>877</v>
      </c>
      <c r="B6" s="144"/>
      <c r="E6" s="28" t="s">
        <v>542</v>
      </c>
      <c r="F6" s="106" t="s">
        <v>543</v>
      </c>
      <c r="H6" s="75">
        <v>250000</v>
      </c>
      <c r="I6" s="75">
        <f>SUM(H6)*1.27</f>
        <v>317500</v>
      </c>
      <c r="J6" s="73"/>
    </row>
    <row r="7" spans="1:10" ht="18" customHeight="1">
      <c r="A7" s="99" t="s">
        <v>878</v>
      </c>
      <c r="B7" s="144"/>
      <c r="E7" s="8" t="s">
        <v>542</v>
      </c>
      <c r="F7" s="12" t="s">
        <v>641</v>
      </c>
      <c r="H7" s="75"/>
      <c r="I7" s="75">
        <v>345440</v>
      </c>
      <c r="J7" s="73"/>
    </row>
    <row r="8" spans="1:10" ht="18" customHeight="1">
      <c r="A8" s="99" t="s">
        <v>879</v>
      </c>
      <c r="B8" s="144"/>
      <c r="E8" s="14" t="s">
        <v>537</v>
      </c>
      <c r="F8" s="15" t="s">
        <v>538</v>
      </c>
      <c r="H8" s="75"/>
      <c r="I8" s="75"/>
      <c r="J8" s="73"/>
    </row>
    <row r="9" spans="1:10" ht="37.5" customHeight="1">
      <c r="A9" s="99" t="s">
        <v>880</v>
      </c>
      <c r="B9" s="144"/>
      <c r="E9" s="8" t="s">
        <v>256</v>
      </c>
      <c r="F9" s="12" t="s">
        <v>522</v>
      </c>
      <c r="H9" s="75">
        <v>295000</v>
      </c>
      <c r="I9" s="75">
        <f>SUM(H9)*1.27</f>
        <v>374650</v>
      </c>
      <c r="J9" s="73"/>
    </row>
    <row r="10" spans="1:10" ht="18" customHeight="1">
      <c r="A10" s="99" t="s">
        <v>881</v>
      </c>
      <c r="B10" s="144"/>
      <c r="E10" s="8" t="s">
        <v>256</v>
      </c>
      <c r="F10" s="12" t="s">
        <v>654</v>
      </c>
      <c r="H10" s="75"/>
      <c r="I10" s="75"/>
      <c r="J10" s="73"/>
    </row>
    <row r="11" spans="1:10" ht="25.5" customHeight="1">
      <c r="A11" s="99" t="s">
        <v>882</v>
      </c>
      <c r="B11" s="144"/>
      <c r="E11" s="8" t="s">
        <v>11</v>
      </c>
      <c r="F11" s="12" t="s">
        <v>516</v>
      </c>
      <c r="H11" s="75">
        <v>130867873</v>
      </c>
      <c r="I11" s="75">
        <f>SUM(H11)*1.27</f>
        <v>166202198.71</v>
      </c>
      <c r="J11" s="73"/>
    </row>
    <row r="12" spans="1:10" ht="25.5" customHeight="1">
      <c r="A12" s="99" t="s">
        <v>883</v>
      </c>
      <c r="B12" s="144"/>
      <c r="E12" s="14" t="s">
        <v>11</v>
      </c>
      <c r="F12" s="15" t="s">
        <v>560</v>
      </c>
      <c r="H12" s="75">
        <v>2200000</v>
      </c>
      <c r="I12" s="75">
        <f>SUM(H12)*1.27</f>
        <v>2794000</v>
      </c>
      <c r="J12" s="73"/>
    </row>
    <row r="13" spans="1:10" ht="18" customHeight="1">
      <c r="A13" s="99" t="s">
        <v>884</v>
      </c>
      <c r="B13" s="144"/>
      <c r="E13" s="8" t="s">
        <v>11</v>
      </c>
      <c r="F13" s="12" t="s">
        <v>561</v>
      </c>
      <c r="H13" s="75">
        <v>28675035</v>
      </c>
      <c r="I13" s="75">
        <f>SUM(H13)*1.27</f>
        <v>36417294.45</v>
      </c>
      <c r="J13" s="73"/>
    </row>
    <row r="14" spans="1:10" ht="18" customHeight="1">
      <c r="A14" s="99" t="s">
        <v>885</v>
      </c>
      <c r="B14" s="144"/>
      <c r="E14" s="8" t="s">
        <v>11</v>
      </c>
      <c r="F14" s="12" t="s">
        <v>632</v>
      </c>
      <c r="H14" s="75">
        <v>3915520</v>
      </c>
      <c r="I14" s="75">
        <f>SUM(H14)*1.27</f>
        <v>4972710.4</v>
      </c>
      <c r="J14" s="73"/>
    </row>
    <row r="15" spans="1:10" ht="18" customHeight="1">
      <c r="A15" s="99" t="s">
        <v>886</v>
      </c>
      <c r="B15" s="144"/>
      <c r="E15" s="8" t="s">
        <v>520</v>
      </c>
      <c r="F15" s="12" t="s">
        <v>487</v>
      </c>
      <c r="H15" s="75">
        <v>298799</v>
      </c>
      <c r="I15" s="75">
        <f>SUM(H15)*1.27</f>
        <v>379474.73</v>
      </c>
      <c r="J15" s="73"/>
    </row>
    <row r="16" spans="1:13" ht="18" customHeight="1">
      <c r="A16" s="99" t="s">
        <v>887</v>
      </c>
      <c r="B16" s="144"/>
      <c r="E16" s="8" t="s">
        <v>496</v>
      </c>
      <c r="F16" s="12" t="s">
        <v>497</v>
      </c>
      <c r="H16" s="75"/>
      <c r="I16" s="100">
        <v>4000</v>
      </c>
      <c r="J16" s="143"/>
      <c r="M16" s="10" t="s">
        <v>241</v>
      </c>
    </row>
    <row r="17" spans="1:10" ht="18" customHeight="1">
      <c r="A17" s="99" t="s">
        <v>888</v>
      </c>
      <c r="B17" s="144"/>
      <c r="E17" s="8" t="s">
        <v>644</v>
      </c>
      <c r="F17" s="12" t="s">
        <v>645</v>
      </c>
      <c r="H17" s="75">
        <v>2000000</v>
      </c>
      <c r="I17" s="75">
        <f>SUM(H17)*1.27</f>
        <v>2540000</v>
      </c>
      <c r="J17" s="73"/>
    </row>
    <row r="18" spans="1:10" ht="32.25" customHeight="1">
      <c r="A18" s="99" t="s">
        <v>889</v>
      </c>
      <c r="B18" s="144"/>
      <c r="E18" s="23" t="s">
        <v>647</v>
      </c>
      <c r="F18" s="24" t="s">
        <v>649</v>
      </c>
      <c r="H18" s="75"/>
      <c r="I18" s="75">
        <v>100000</v>
      </c>
      <c r="J18" s="73"/>
    </row>
    <row r="19" spans="1:13" ht="18" customHeight="1">
      <c r="A19" s="99" t="s">
        <v>890</v>
      </c>
      <c r="B19" s="144"/>
      <c r="E19" s="8" t="s">
        <v>275</v>
      </c>
      <c r="F19" s="12" t="s">
        <v>660</v>
      </c>
      <c r="H19" s="75">
        <v>2300</v>
      </c>
      <c r="I19" s="75">
        <f>SUM(H19)*1.27</f>
        <v>2921</v>
      </c>
      <c r="J19" s="73"/>
      <c r="M19" s="10" t="s">
        <v>661</v>
      </c>
    </row>
    <row r="20" spans="1:10" ht="27.75" customHeight="1">
      <c r="A20" s="99" t="s">
        <v>891</v>
      </c>
      <c r="B20" s="144"/>
      <c r="E20" s="8" t="s">
        <v>552</v>
      </c>
      <c r="F20" s="12" t="s">
        <v>553</v>
      </c>
      <c r="H20" s="75">
        <v>9800104</v>
      </c>
      <c r="I20" s="75">
        <f>SUM(H20)*1.27</f>
        <v>12446132.08</v>
      </c>
      <c r="J20" s="73"/>
    </row>
    <row r="21" spans="1:10" ht="26.25" customHeight="1">
      <c r="A21" s="99" t="s">
        <v>892</v>
      </c>
      <c r="B21" s="144"/>
      <c r="E21" s="8" t="s">
        <v>526</v>
      </c>
      <c r="F21" s="12" t="s">
        <v>527</v>
      </c>
      <c r="H21" s="75"/>
      <c r="I21" s="75">
        <v>120000</v>
      </c>
      <c r="J21" s="73"/>
    </row>
    <row r="22" spans="1:10" ht="20.25" customHeight="1">
      <c r="A22" s="99" t="s">
        <v>893</v>
      </c>
      <c r="B22" s="144"/>
      <c r="E22" s="8" t="s">
        <v>526</v>
      </c>
      <c r="F22" s="12" t="s">
        <v>631</v>
      </c>
      <c r="H22" s="75"/>
      <c r="I22" s="75">
        <v>60000</v>
      </c>
      <c r="J22" s="73"/>
    </row>
    <row r="23" spans="1:10" ht="23.25" customHeight="1">
      <c r="A23" s="99" t="s">
        <v>894</v>
      </c>
      <c r="B23" s="144"/>
      <c r="E23" s="29" t="s">
        <v>747</v>
      </c>
      <c r="F23" s="43" t="s">
        <v>748</v>
      </c>
      <c r="H23" s="76">
        <v>5238000</v>
      </c>
      <c r="I23" s="75"/>
      <c r="J23" s="73"/>
    </row>
    <row r="24" spans="1:10" ht="18" customHeight="1">
      <c r="A24" s="99" t="s">
        <v>895</v>
      </c>
      <c r="B24" s="144"/>
      <c r="E24" s="8" t="s">
        <v>352</v>
      </c>
      <c r="F24" s="12" t="s">
        <v>517</v>
      </c>
      <c r="H24" s="75">
        <v>30000</v>
      </c>
      <c r="I24" s="75">
        <f>SUM(H24)*1.27</f>
        <v>38100</v>
      </c>
      <c r="J24" s="73"/>
    </row>
    <row r="25" spans="1:10" ht="18" customHeight="1">
      <c r="A25" s="99" t="s">
        <v>896</v>
      </c>
      <c r="B25" s="144"/>
      <c r="E25" s="8" t="s">
        <v>352</v>
      </c>
      <c r="F25" s="12" t="s">
        <v>585</v>
      </c>
      <c r="H25" s="75"/>
      <c r="I25" s="75">
        <f>SUM(H25)*1.27</f>
        <v>0</v>
      </c>
      <c r="J25" s="73"/>
    </row>
    <row r="26" spans="1:10" ht="18" customHeight="1">
      <c r="A26" s="99" t="s">
        <v>897</v>
      </c>
      <c r="B26" s="144"/>
      <c r="E26" s="23" t="s">
        <v>530</v>
      </c>
      <c r="F26" s="24" t="s">
        <v>531</v>
      </c>
      <c r="H26" s="101"/>
      <c r="I26" s="101">
        <v>2500000</v>
      </c>
      <c r="J26" s="145"/>
    </row>
    <row r="27" spans="1:10" ht="18" customHeight="1">
      <c r="A27" s="99" t="s">
        <v>898</v>
      </c>
      <c r="B27" s="144"/>
      <c r="E27" s="26" t="s">
        <v>510</v>
      </c>
      <c r="F27" s="12" t="s">
        <v>511</v>
      </c>
      <c r="H27" s="75"/>
      <c r="I27" s="75">
        <v>45000</v>
      </c>
      <c r="J27" s="73"/>
    </row>
    <row r="28" spans="1:10" ht="28.5" customHeight="1">
      <c r="A28" s="99" t="s">
        <v>899</v>
      </c>
      <c r="B28" s="144"/>
      <c r="E28" s="14" t="s">
        <v>362</v>
      </c>
      <c r="F28" s="15" t="s">
        <v>577</v>
      </c>
      <c r="H28" s="75"/>
      <c r="I28" s="75">
        <f>SUM(H28)*1.27</f>
        <v>0</v>
      </c>
      <c r="J28" s="73"/>
    </row>
    <row r="29" spans="1:10" ht="18" customHeight="1">
      <c r="A29" s="99" t="s">
        <v>900</v>
      </c>
      <c r="B29" s="144"/>
      <c r="E29" s="26" t="s">
        <v>505</v>
      </c>
      <c r="F29" s="24" t="s">
        <v>398</v>
      </c>
      <c r="H29" s="101">
        <v>900000</v>
      </c>
      <c r="I29" s="75">
        <f>SUM(H29)*1.27</f>
        <v>1143000</v>
      </c>
      <c r="J29" s="73"/>
    </row>
    <row r="30" spans="1:10" ht="18" customHeight="1">
      <c r="A30" s="99" t="s">
        <v>901</v>
      </c>
      <c r="B30" s="144"/>
      <c r="E30" s="26" t="s">
        <v>508</v>
      </c>
      <c r="F30" s="24" t="s">
        <v>509</v>
      </c>
      <c r="H30" s="75">
        <v>300000</v>
      </c>
      <c r="I30" s="75">
        <f>SUM(H30)*1.27</f>
        <v>381000</v>
      </c>
      <c r="J30" s="73"/>
    </row>
    <row r="31" spans="1:10" ht="18" customHeight="1">
      <c r="A31" s="99" t="s">
        <v>902</v>
      </c>
      <c r="B31" s="144"/>
      <c r="E31" s="8" t="s">
        <v>518</v>
      </c>
      <c r="F31" s="12" t="s">
        <v>519</v>
      </c>
      <c r="H31" s="100">
        <v>351000</v>
      </c>
      <c r="I31" s="75">
        <f>SUM(H31)*1.27</f>
        <v>445770</v>
      </c>
      <c r="J31" s="73"/>
    </row>
    <row r="32" spans="1:10" ht="18" customHeight="1">
      <c r="A32" s="99" t="s">
        <v>903</v>
      </c>
      <c r="B32" s="144"/>
      <c r="E32" s="8" t="s">
        <v>658</v>
      </c>
      <c r="F32" s="12" t="s">
        <v>659</v>
      </c>
      <c r="H32" s="75"/>
      <c r="I32" s="75">
        <v>694569</v>
      </c>
      <c r="J32" s="73"/>
    </row>
    <row r="33" spans="1:10" ht="18" customHeight="1">
      <c r="A33" s="99" t="s">
        <v>904</v>
      </c>
      <c r="B33" s="144"/>
      <c r="E33" s="14" t="s">
        <v>554</v>
      </c>
      <c r="F33" s="15" t="s">
        <v>555</v>
      </c>
      <c r="H33" s="75" t="s">
        <v>556</v>
      </c>
      <c r="I33" s="75"/>
      <c r="J33" s="73"/>
    </row>
    <row r="34" spans="1:10" ht="18" customHeight="1">
      <c r="A34" s="99" t="s">
        <v>905</v>
      </c>
      <c r="B34" s="144"/>
      <c r="E34" s="8" t="s">
        <v>621</v>
      </c>
      <c r="F34" s="12" t="s">
        <v>622</v>
      </c>
      <c r="H34" s="75"/>
      <c r="I34" s="75"/>
      <c r="J34" s="73"/>
    </row>
    <row r="35" spans="1:10" ht="31.5" customHeight="1">
      <c r="A35" s="99" t="s">
        <v>906</v>
      </c>
      <c r="B35" s="144"/>
      <c r="E35" s="14" t="s">
        <v>580</v>
      </c>
      <c r="F35" s="15" t="s">
        <v>581</v>
      </c>
      <c r="H35" s="75"/>
      <c r="I35" s="75"/>
      <c r="J35" s="73"/>
    </row>
    <row r="36" spans="1:10" ht="27.75" customHeight="1">
      <c r="A36" s="99" t="s">
        <v>907</v>
      </c>
      <c r="B36" s="144"/>
      <c r="E36" s="8" t="s">
        <v>580</v>
      </c>
      <c r="F36" s="12" t="s">
        <v>608</v>
      </c>
      <c r="H36" s="75"/>
      <c r="I36" s="75">
        <v>4129000</v>
      </c>
      <c r="J36" s="73"/>
    </row>
    <row r="37" spans="1:10" ht="30.75" customHeight="1">
      <c r="A37" s="99" t="s">
        <v>908</v>
      </c>
      <c r="B37" s="144"/>
      <c r="E37" s="29" t="s">
        <v>580</v>
      </c>
      <c r="F37" s="12" t="s">
        <v>581</v>
      </c>
      <c r="H37" s="75"/>
      <c r="I37" s="75">
        <v>4237980</v>
      </c>
      <c r="J37" s="73"/>
    </row>
    <row r="38" spans="1:10" ht="18" customHeight="1">
      <c r="A38" s="99" t="s">
        <v>909</v>
      </c>
      <c r="B38" s="144"/>
      <c r="E38" s="14" t="s">
        <v>627</v>
      </c>
      <c r="F38" s="12" t="s">
        <v>628</v>
      </c>
      <c r="H38" s="75"/>
      <c r="I38" s="75">
        <v>370000</v>
      </c>
      <c r="J38" s="73"/>
    </row>
    <row r="39" spans="1:10" ht="18" customHeight="1">
      <c r="A39" s="99" t="s">
        <v>910</v>
      </c>
      <c r="B39" s="144"/>
      <c r="E39" s="25" t="s">
        <v>592</v>
      </c>
      <c r="F39" s="107" t="s">
        <v>593</v>
      </c>
      <c r="H39" s="75"/>
      <c r="I39" s="75">
        <v>25000</v>
      </c>
      <c r="J39" s="73"/>
    </row>
    <row r="40" spans="1:10" ht="18" customHeight="1">
      <c r="A40" s="99" t="s">
        <v>911</v>
      </c>
      <c r="B40" s="144"/>
      <c r="E40" s="29" t="s">
        <v>618</v>
      </c>
      <c r="F40" s="108" t="s">
        <v>619</v>
      </c>
      <c r="H40" s="75"/>
      <c r="I40" s="75">
        <v>698500</v>
      </c>
      <c r="J40" s="73"/>
    </row>
    <row r="41" spans="1:10" ht="31.5" customHeight="1">
      <c r="A41" s="99" t="s">
        <v>912</v>
      </c>
      <c r="B41" s="144"/>
      <c r="E41" s="23" t="s">
        <v>648</v>
      </c>
      <c r="F41" s="24" t="s">
        <v>650</v>
      </c>
      <c r="H41" s="75"/>
      <c r="I41" s="75">
        <v>100000</v>
      </c>
      <c r="J41" s="73"/>
    </row>
    <row r="42" spans="1:10" ht="18" customHeight="1">
      <c r="A42" s="99" t="s">
        <v>913</v>
      </c>
      <c r="B42" s="144"/>
      <c r="E42" s="14" t="s">
        <v>615</v>
      </c>
      <c r="F42" s="109" t="s">
        <v>616</v>
      </c>
      <c r="H42" s="101"/>
      <c r="I42" s="102" t="s">
        <v>617</v>
      </c>
      <c r="J42" s="146"/>
    </row>
    <row r="43" spans="1:13" ht="18" customHeight="1">
      <c r="A43" s="99" t="s">
        <v>914</v>
      </c>
      <c r="B43" s="144"/>
      <c r="E43" s="8" t="s">
        <v>615</v>
      </c>
      <c r="F43" s="12" t="s">
        <v>657</v>
      </c>
      <c r="H43" s="75">
        <v>40000</v>
      </c>
      <c r="I43" s="75">
        <f>SUM(H43)*1.27</f>
        <v>50800</v>
      </c>
      <c r="J43" s="73"/>
      <c r="M43" s="10" t="s">
        <v>241</v>
      </c>
    </row>
    <row r="44" spans="1:10" ht="18" customHeight="1">
      <c r="A44" s="99" t="s">
        <v>915</v>
      </c>
      <c r="B44" s="144"/>
      <c r="E44" s="8" t="s">
        <v>550</v>
      </c>
      <c r="F44" s="15" t="s">
        <v>551</v>
      </c>
      <c r="H44" s="75"/>
      <c r="I44" s="75">
        <v>45000</v>
      </c>
      <c r="J44" s="73"/>
    </row>
    <row r="45" spans="1:10" ht="18" customHeight="1">
      <c r="A45" s="99" t="s">
        <v>916</v>
      </c>
      <c r="B45" s="144"/>
      <c r="E45" s="8" t="s">
        <v>9</v>
      </c>
      <c r="F45" s="12" t="s">
        <v>521</v>
      </c>
      <c r="H45" s="100"/>
      <c r="I45" s="75">
        <f>SUM(H45)*1.27</f>
        <v>0</v>
      </c>
      <c r="J45" s="73"/>
    </row>
    <row r="46" spans="1:10" ht="18" customHeight="1">
      <c r="A46" s="99" t="s">
        <v>917</v>
      </c>
      <c r="B46" s="144"/>
      <c r="E46" s="8" t="s">
        <v>9</v>
      </c>
      <c r="F46" s="12" t="s">
        <v>541</v>
      </c>
      <c r="H46" s="75"/>
      <c r="I46" s="75"/>
      <c r="J46" s="73"/>
    </row>
    <row r="47" spans="1:13" ht="18" customHeight="1">
      <c r="A47" s="99" t="s">
        <v>918</v>
      </c>
      <c r="B47" s="144"/>
      <c r="E47" s="8" t="s">
        <v>637</v>
      </c>
      <c r="F47" s="12" t="s">
        <v>638</v>
      </c>
      <c r="H47" s="75"/>
      <c r="I47" s="75"/>
      <c r="J47" s="73"/>
      <c r="M47" t="s">
        <v>639</v>
      </c>
    </row>
    <row r="48" spans="1:10" ht="18" customHeight="1">
      <c r="A48" s="99" t="s">
        <v>919</v>
      </c>
      <c r="B48" s="144"/>
      <c r="E48" s="8" t="s">
        <v>545</v>
      </c>
      <c r="F48" s="12" t="s">
        <v>546</v>
      </c>
      <c r="H48" s="75">
        <v>1487500</v>
      </c>
      <c r="I48" s="75">
        <f>SUM(H48)*1.27</f>
        <v>1889125</v>
      </c>
      <c r="J48" s="73"/>
    </row>
    <row r="49" spans="1:10" ht="18" customHeight="1">
      <c r="A49" s="99" t="s">
        <v>920</v>
      </c>
      <c r="B49" s="144"/>
      <c r="E49" s="8" t="s">
        <v>545</v>
      </c>
      <c r="F49" s="12" t="s">
        <v>567</v>
      </c>
      <c r="H49" s="75">
        <v>90000</v>
      </c>
      <c r="I49" s="75">
        <f>SUM(H49)*1.27</f>
        <v>114300</v>
      </c>
      <c r="J49" s="73"/>
    </row>
    <row r="50" spans="1:10" ht="18" customHeight="1">
      <c r="A50" s="99" t="s">
        <v>921</v>
      </c>
      <c r="B50" s="144"/>
      <c r="E50" s="29" t="s">
        <v>750</v>
      </c>
      <c r="F50" s="43" t="s">
        <v>749</v>
      </c>
      <c r="H50" s="76"/>
      <c r="I50" s="75"/>
      <c r="J50" s="73"/>
    </row>
    <row r="51" spans="1:10" ht="18" customHeight="1">
      <c r="A51" s="99" t="s">
        <v>922</v>
      </c>
      <c r="B51" s="144"/>
      <c r="E51" s="8" t="s">
        <v>533</v>
      </c>
      <c r="F51" s="12" t="s">
        <v>534</v>
      </c>
      <c r="H51" s="75"/>
      <c r="I51" s="75"/>
      <c r="J51" s="73"/>
    </row>
    <row r="52" spans="1:10" ht="18" customHeight="1">
      <c r="A52" s="99" t="s">
        <v>923</v>
      </c>
      <c r="B52" s="144"/>
      <c r="E52" s="8" t="s">
        <v>17</v>
      </c>
      <c r="F52" s="12" t="s">
        <v>528</v>
      </c>
      <c r="H52" s="75"/>
      <c r="I52" s="75"/>
      <c r="J52" s="73"/>
    </row>
    <row r="53" spans="1:10" ht="18" customHeight="1">
      <c r="A53" s="99" t="s">
        <v>924</v>
      </c>
      <c r="B53" s="144"/>
      <c r="E53" s="8" t="s">
        <v>576</v>
      </c>
      <c r="F53" s="109" t="s">
        <v>591</v>
      </c>
      <c r="H53" s="75">
        <v>320000</v>
      </c>
      <c r="I53" s="75">
        <f>SUM(H53)*1.27</f>
        <v>406400</v>
      </c>
      <c r="J53" s="73"/>
    </row>
    <row r="54" spans="1:10" ht="18" customHeight="1">
      <c r="A54" s="99" t="s">
        <v>925</v>
      </c>
      <c r="B54" s="144"/>
      <c r="E54" s="23" t="s">
        <v>602</v>
      </c>
      <c r="F54" s="24" t="s">
        <v>603</v>
      </c>
      <c r="H54" s="75"/>
      <c r="I54" s="75">
        <v>994000</v>
      </c>
      <c r="J54" s="73"/>
    </row>
    <row r="55" spans="1:10" ht="18" customHeight="1">
      <c r="A55" s="99" t="s">
        <v>926</v>
      </c>
      <c r="B55" s="144"/>
      <c r="E55" s="8" t="s">
        <v>514</v>
      </c>
      <c r="F55" s="12" t="s">
        <v>515</v>
      </c>
      <c r="H55" s="75"/>
      <c r="I55" s="75">
        <v>140000</v>
      </c>
      <c r="J55" s="73"/>
    </row>
    <row r="56" spans="1:10" ht="18" customHeight="1">
      <c r="A56" s="99" t="s">
        <v>927</v>
      </c>
      <c r="B56" s="144"/>
      <c r="E56" s="12" t="s">
        <v>28</v>
      </c>
      <c r="F56" s="12" t="s">
        <v>523</v>
      </c>
      <c r="H56" s="75"/>
      <c r="I56" s="75">
        <v>190000</v>
      </c>
      <c r="J56" s="73"/>
    </row>
    <row r="57" spans="1:10" ht="18" customHeight="1">
      <c r="A57" s="99" t="s">
        <v>928</v>
      </c>
      <c r="B57" s="144"/>
      <c r="E57" s="12" t="s">
        <v>28</v>
      </c>
      <c r="F57" s="12" t="s">
        <v>523</v>
      </c>
      <c r="H57" s="75"/>
      <c r="I57" s="75">
        <v>310000</v>
      </c>
      <c r="J57" s="73"/>
    </row>
    <row r="58" spans="1:10" ht="18" customHeight="1">
      <c r="A58" s="99" t="s">
        <v>929</v>
      </c>
      <c r="B58" s="144"/>
      <c r="E58" s="14" t="s">
        <v>28</v>
      </c>
      <c r="F58" s="12" t="s">
        <v>565</v>
      </c>
      <c r="H58" s="75"/>
      <c r="I58" s="75">
        <f>SUM(H58)*1.27</f>
        <v>0</v>
      </c>
      <c r="J58" s="73"/>
    </row>
    <row r="59" spans="1:10" ht="18" customHeight="1">
      <c r="A59" s="99" t="s">
        <v>930</v>
      </c>
      <c r="B59" s="144"/>
      <c r="E59" s="14" t="s">
        <v>28</v>
      </c>
      <c r="F59" s="110" t="s">
        <v>565</v>
      </c>
      <c r="H59" s="75"/>
      <c r="I59" s="75">
        <v>250000</v>
      </c>
      <c r="J59" s="73"/>
    </row>
    <row r="60" spans="1:10" ht="18" customHeight="1">
      <c r="A60" s="99" t="s">
        <v>931</v>
      </c>
      <c r="B60" s="144"/>
      <c r="E60" s="14" t="s">
        <v>28</v>
      </c>
      <c r="F60" s="15" t="s">
        <v>565</v>
      </c>
      <c r="H60" s="75"/>
      <c r="I60" s="75">
        <v>150000</v>
      </c>
      <c r="J60" s="73"/>
    </row>
    <row r="61" spans="1:10" ht="18" customHeight="1">
      <c r="A61" s="99" t="s">
        <v>932</v>
      </c>
      <c r="B61" s="144"/>
      <c r="E61" s="25" t="s">
        <v>549</v>
      </c>
      <c r="F61" s="106" t="s">
        <v>548</v>
      </c>
      <c r="H61" s="75"/>
      <c r="I61" s="75">
        <f>SUM(H61)*1.27</f>
        <v>0</v>
      </c>
      <c r="J61" s="73"/>
    </row>
    <row r="62" spans="1:10" ht="18" customHeight="1">
      <c r="A62" s="99" t="s">
        <v>933</v>
      </c>
      <c r="B62" s="144"/>
      <c r="E62" s="8" t="s">
        <v>606</v>
      </c>
      <c r="F62" s="12" t="s">
        <v>607</v>
      </c>
      <c r="H62" s="75"/>
      <c r="I62" s="75">
        <v>230193</v>
      </c>
      <c r="J62" s="73"/>
    </row>
    <row r="63" spans="1:13" ht="18" customHeight="1">
      <c r="A63" s="99" t="s">
        <v>934</v>
      </c>
      <c r="B63" s="144"/>
      <c r="E63" s="8" t="s">
        <v>75</v>
      </c>
      <c r="F63" s="12" t="s">
        <v>500</v>
      </c>
      <c r="H63" s="75">
        <v>6.5</v>
      </c>
      <c r="I63" s="75">
        <f>SUM(H63)*1.27</f>
        <v>8.255</v>
      </c>
      <c r="J63" s="73"/>
      <c r="M63" s="10" t="s">
        <v>501</v>
      </c>
    </row>
    <row r="64" spans="1:10" ht="18" customHeight="1">
      <c r="A64" s="99" t="s">
        <v>935</v>
      </c>
      <c r="B64" s="144"/>
      <c r="E64" s="14" t="s">
        <v>75</v>
      </c>
      <c r="F64" s="12" t="s">
        <v>626</v>
      </c>
      <c r="H64" s="75"/>
      <c r="I64" s="75"/>
      <c r="J64" s="73"/>
    </row>
    <row r="65" spans="1:10" ht="18" customHeight="1">
      <c r="A65" s="99" t="s">
        <v>936</v>
      </c>
      <c r="B65" s="144"/>
      <c r="E65" s="14" t="s">
        <v>557</v>
      </c>
      <c r="F65" s="15" t="s">
        <v>558</v>
      </c>
      <c r="H65" s="75"/>
      <c r="I65" s="75"/>
      <c r="J65" s="73"/>
    </row>
    <row r="66" spans="1:13" ht="18" customHeight="1">
      <c r="A66" s="99" t="s">
        <v>937</v>
      </c>
      <c r="B66" s="144"/>
      <c r="E66" s="8" t="s">
        <v>665</v>
      </c>
      <c r="F66" s="12" t="s">
        <v>666</v>
      </c>
      <c r="H66" s="76"/>
      <c r="I66" s="75">
        <v>4000</v>
      </c>
      <c r="J66" s="73"/>
      <c r="M66" s="10" t="s">
        <v>667</v>
      </c>
    </row>
    <row r="67" spans="1:10" ht="18" customHeight="1">
      <c r="A67" s="99" t="s">
        <v>938</v>
      </c>
      <c r="B67" s="144"/>
      <c r="E67" s="8" t="s">
        <v>642</v>
      </c>
      <c r="F67" s="12" t="s">
        <v>643</v>
      </c>
      <c r="H67" s="75">
        <v>3500000</v>
      </c>
      <c r="I67" s="75">
        <f>SUM(H67)*1.27</f>
        <v>4445000</v>
      </c>
      <c r="J67" s="73"/>
    </row>
    <row r="68" spans="1:10" ht="18" customHeight="1">
      <c r="A68" s="99" t="s">
        <v>939</v>
      </c>
      <c r="B68" s="144"/>
      <c r="E68" s="8" t="s">
        <v>498</v>
      </c>
      <c r="F68" s="12" t="s">
        <v>499</v>
      </c>
      <c r="H68" s="75"/>
      <c r="I68" s="75"/>
      <c r="J68" s="73"/>
    </row>
    <row r="69" spans="1:10" ht="18" customHeight="1">
      <c r="A69" s="99" t="s">
        <v>940</v>
      </c>
      <c r="B69" s="144"/>
      <c r="E69" s="8" t="s">
        <v>589</v>
      </c>
      <c r="F69" s="12" t="s">
        <v>590</v>
      </c>
      <c r="H69" s="75">
        <v>450000</v>
      </c>
      <c r="I69" s="75">
        <f>SUM(H69)*1.27</f>
        <v>571500</v>
      </c>
      <c r="J69" s="73"/>
    </row>
    <row r="70" spans="1:10" ht="18" customHeight="1">
      <c r="A70" s="99" t="s">
        <v>941</v>
      </c>
      <c r="B70" s="144"/>
      <c r="E70" s="23" t="s">
        <v>172</v>
      </c>
      <c r="F70" s="24" t="s">
        <v>532</v>
      </c>
      <c r="H70" s="101" t="s">
        <v>502</v>
      </c>
      <c r="I70" s="101"/>
      <c r="J70" s="145"/>
    </row>
    <row r="71" spans="1:10" ht="18" customHeight="1">
      <c r="A71" s="99" t="s">
        <v>942</v>
      </c>
      <c r="B71" s="144"/>
      <c r="E71" s="8" t="s">
        <v>172</v>
      </c>
      <c r="F71" s="12" t="s">
        <v>566</v>
      </c>
      <c r="H71" s="75"/>
      <c r="I71" s="75">
        <f>SUM(H71)*1.27</f>
        <v>0</v>
      </c>
      <c r="J71" s="73"/>
    </row>
    <row r="72" spans="1:10" ht="18" customHeight="1">
      <c r="A72" s="99" t="s">
        <v>943</v>
      </c>
      <c r="B72" s="144"/>
      <c r="E72" s="8" t="s">
        <v>172</v>
      </c>
      <c r="F72" s="12" t="s">
        <v>572</v>
      </c>
      <c r="H72" s="75"/>
      <c r="I72" s="75"/>
      <c r="J72" s="73"/>
    </row>
    <row r="73" spans="1:10" ht="18" customHeight="1">
      <c r="A73" s="99" t="s">
        <v>944</v>
      </c>
      <c r="B73" s="144"/>
      <c r="E73" s="8" t="s">
        <v>172</v>
      </c>
      <c r="F73" s="12" t="s">
        <v>670</v>
      </c>
      <c r="H73" s="75">
        <v>554921</v>
      </c>
      <c r="I73" s="75">
        <f>SUM(H73)*1.27</f>
        <v>704749.67</v>
      </c>
      <c r="J73" s="73"/>
    </row>
    <row r="74" spans="1:10" ht="18" customHeight="1">
      <c r="A74" s="99" t="s">
        <v>945</v>
      </c>
      <c r="B74" s="144"/>
      <c r="E74" s="8" t="s">
        <v>594</v>
      </c>
      <c r="F74" s="12" t="s">
        <v>595</v>
      </c>
      <c r="H74" s="75" t="s">
        <v>596</v>
      </c>
      <c r="I74" s="75"/>
      <c r="J74" s="73"/>
    </row>
    <row r="75" spans="1:10" ht="18" customHeight="1">
      <c r="A75" s="99" t="s">
        <v>946</v>
      </c>
      <c r="B75" s="144"/>
      <c r="E75" s="29" t="s">
        <v>8</v>
      </c>
      <c r="F75" s="15" t="s">
        <v>121</v>
      </c>
      <c r="H75" s="75"/>
      <c r="I75" s="75"/>
      <c r="J75" s="73"/>
    </row>
    <row r="76" spans="1:10" ht="18" customHeight="1">
      <c r="A76" s="99" t="s">
        <v>947</v>
      </c>
      <c r="B76" s="144"/>
      <c r="E76" s="8" t="s">
        <v>570</v>
      </c>
      <c r="F76" s="12" t="s">
        <v>571</v>
      </c>
      <c r="H76" s="75"/>
      <c r="I76" s="75">
        <v>925000</v>
      </c>
      <c r="J76" s="73"/>
    </row>
    <row r="77" spans="1:10" ht="18" customHeight="1">
      <c r="A77" s="99" t="s">
        <v>948</v>
      </c>
      <c r="B77" s="144"/>
      <c r="E77" s="8" t="s">
        <v>539</v>
      </c>
      <c r="F77" s="12" t="s">
        <v>540</v>
      </c>
      <c r="H77" s="75"/>
      <c r="I77" s="75">
        <v>320000</v>
      </c>
      <c r="J77" s="73"/>
    </row>
    <row r="78" spans="1:10" ht="18" customHeight="1">
      <c r="A78" s="99" t="s">
        <v>949</v>
      </c>
      <c r="B78" s="144"/>
      <c r="E78" s="8" t="s">
        <v>604</v>
      </c>
      <c r="F78" s="12" t="s">
        <v>605</v>
      </c>
      <c r="H78" s="75">
        <v>17100000</v>
      </c>
      <c r="I78" s="75">
        <f>SUM(H78)*1.27</f>
        <v>21717000</v>
      </c>
      <c r="J78" s="73"/>
    </row>
    <row r="79" spans="1:10" ht="18" customHeight="1">
      <c r="A79" s="99" t="s">
        <v>950</v>
      </c>
      <c r="B79" s="144"/>
      <c r="E79" s="8" t="s">
        <v>635</v>
      </c>
      <c r="F79" s="12" t="s">
        <v>636</v>
      </c>
      <c r="H79" s="75">
        <v>4518000</v>
      </c>
      <c r="I79" s="75">
        <f>SUM(H79)*1.27</f>
        <v>5737860</v>
      </c>
      <c r="J79" s="73"/>
    </row>
    <row r="80" spans="1:10" ht="18" customHeight="1">
      <c r="A80" s="99" t="s">
        <v>951</v>
      </c>
      <c r="B80" s="144"/>
      <c r="E80" s="8" t="s">
        <v>535</v>
      </c>
      <c r="F80" s="12" t="s">
        <v>536</v>
      </c>
      <c r="H80" s="75"/>
      <c r="I80" s="75">
        <v>152400</v>
      </c>
      <c r="J80" s="73"/>
    </row>
    <row r="81" spans="1:10" ht="18" customHeight="1">
      <c r="A81" s="99" t="s">
        <v>952</v>
      </c>
      <c r="B81" s="144"/>
      <c r="E81" s="8" t="s">
        <v>609</v>
      </c>
      <c r="F81" s="12" t="s">
        <v>610</v>
      </c>
      <c r="H81" s="75"/>
      <c r="I81" s="75">
        <v>5445000</v>
      </c>
      <c r="J81" s="73"/>
    </row>
    <row r="82" spans="1:10" ht="18" customHeight="1">
      <c r="A82" s="99" t="s">
        <v>953</v>
      </c>
      <c r="B82" s="144"/>
      <c r="E82" s="8" t="s">
        <v>609</v>
      </c>
      <c r="F82" s="110" t="s">
        <v>633</v>
      </c>
      <c r="H82" s="75"/>
      <c r="I82" s="75">
        <v>690000</v>
      </c>
      <c r="J82" s="73"/>
    </row>
    <row r="83" spans="1:10" ht="18" customHeight="1">
      <c r="A83" s="99" t="s">
        <v>954</v>
      </c>
      <c r="B83" s="144"/>
      <c r="E83" s="14" t="s">
        <v>27</v>
      </c>
      <c r="F83" s="15" t="s">
        <v>568</v>
      </c>
      <c r="H83" s="75"/>
      <c r="I83" s="75">
        <v>291655</v>
      </c>
      <c r="J83" s="73"/>
    </row>
    <row r="84" spans="1:10" ht="18" customHeight="1">
      <c r="A84" s="99" t="s">
        <v>955</v>
      </c>
      <c r="B84" s="144"/>
      <c r="E84" s="8" t="s">
        <v>27</v>
      </c>
      <c r="F84" s="15" t="s">
        <v>584</v>
      </c>
      <c r="H84" s="75"/>
      <c r="I84" s="75">
        <v>244348</v>
      </c>
      <c r="J84" s="73"/>
    </row>
    <row r="85" spans="1:10" ht="18" customHeight="1">
      <c r="A85" s="99" t="s">
        <v>956</v>
      </c>
      <c r="B85" s="144"/>
      <c r="E85" s="8" t="s">
        <v>27</v>
      </c>
      <c r="F85" s="12" t="s">
        <v>629</v>
      </c>
      <c r="H85" s="75">
        <v>395800</v>
      </c>
      <c r="I85" s="75">
        <f>SUM(H85)*1.27</f>
        <v>502666</v>
      </c>
      <c r="J85" s="73"/>
    </row>
    <row r="86" spans="1:10" ht="18" customHeight="1">
      <c r="A86" s="99" t="s">
        <v>957</v>
      </c>
      <c r="B86" s="144"/>
      <c r="E86" s="8" t="s">
        <v>27</v>
      </c>
      <c r="F86" s="12" t="s">
        <v>653</v>
      </c>
      <c r="H86" s="75"/>
      <c r="I86" s="75">
        <v>500888</v>
      </c>
      <c r="J86" s="73"/>
    </row>
    <row r="87" spans="1:10" ht="18" customHeight="1">
      <c r="A87" s="99" t="s">
        <v>958</v>
      </c>
      <c r="B87" s="144"/>
      <c r="E87" s="8" t="s">
        <v>208</v>
      </c>
      <c r="F87" s="12" t="s">
        <v>586</v>
      </c>
      <c r="H87" s="75"/>
      <c r="I87" s="75">
        <v>4202885</v>
      </c>
      <c r="J87" s="73"/>
    </row>
    <row r="88" spans="1:12" ht="30">
      <c r="A88" s="89" t="s">
        <v>959</v>
      </c>
      <c r="B88" s="89"/>
      <c r="C88" s="96"/>
      <c r="D88" s="96"/>
      <c r="E88" s="97" t="s">
        <v>503</v>
      </c>
      <c r="F88" s="112" t="s">
        <v>504</v>
      </c>
      <c r="G88" s="98"/>
      <c r="H88" s="95"/>
      <c r="I88" s="95">
        <f>SUM(I89:I93)</f>
        <v>4206696.16</v>
      </c>
      <c r="J88" s="95"/>
      <c r="K88" s="96"/>
      <c r="L88" s="103"/>
    </row>
    <row r="89" spans="1:12" ht="60">
      <c r="A89" s="89" t="s">
        <v>960</v>
      </c>
      <c r="B89" s="89"/>
      <c r="C89" s="131" t="s">
        <v>1035</v>
      </c>
      <c r="D89" s="131"/>
      <c r="E89" s="97" t="s">
        <v>503</v>
      </c>
      <c r="F89" s="112" t="s">
        <v>569</v>
      </c>
      <c r="G89" s="98"/>
      <c r="H89" s="95">
        <v>2130000</v>
      </c>
      <c r="I89" s="95">
        <f>SUM(H89)*1.27</f>
        <v>2705100</v>
      </c>
      <c r="J89" s="95"/>
      <c r="K89" s="96" t="s">
        <v>1038</v>
      </c>
      <c r="L89" s="103" t="s">
        <v>1039</v>
      </c>
    </row>
    <row r="90" spans="1:10" ht="18" customHeight="1">
      <c r="A90" s="99" t="s">
        <v>961</v>
      </c>
      <c r="B90" s="144"/>
      <c r="E90" s="8" t="s">
        <v>662</v>
      </c>
      <c r="F90" s="12" t="s">
        <v>663</v>
      </c>
      <c r="H90" s="75"/>
      <c r="I90" s="75">
        <v>500000</v>
      </c>
      <c r="J90" s="73"/>
    </row>
    <row r="91" spans="1:10" ht="18" customHeight="1">
      <c r="A91" s="99" t="s">
        <v>962</v>
      </c>
      <c r="B91" s="144"/>
      <c r="E91" s="8" t="s">
        <v>662</v>
      </c>
      <c r="F91" s="12" t="s">
        <v>664</v>
      </c>
      <c r="H91" s="76"/>
      <c r="I91" s="75"/>
      <c r="J91" s="73"/>
    </row>
    <row r="92" spans="1:13" ht="18" customHeight="1">
      <c r="A92" s="99" t="s">
        <v>963</v>
      </c>
      <c r="B92" s="144"/>
      <c r="E92" s="8" t="s">
        <v>524</v>
      </c>
      <c r="F92" s="12" t="s">
        <v>525</v>
      </c>
      <c r="H92" s="100">
        <v>439008</v>
      </c>
      <c r="I92" s="75">
        <f>SUM(H92)*1.27</f>
        <v>557540.16</v>
      </c>
      <c r="J92" s="73"/>
      <c r="M92" t="s">
        <v>544</v>
      </c>
    </row>
    <row r="93" spans="1:13" ht="18" customHeight="1">
      <c r="A93" s="99" t="s">
        <v>964</v>
      </c>
      <c r="B93" s="144"/>
      <c r="E93" s="8" t="s">
        <v>198</v>
      </c>
      <c r="F93" s="12" t="s">
        <v>332</v>
      </c>
      <c r="H93" s="75"/>
      <c r="I93" s="75">
        <v>444056</v>
      </c>
      <c r="J93" s="73"/>
      <c r="M93" s="10" t="s">
        <v>241</v>
      </c>
    </row>
    <row r="94" spans="1:10" ht="18" customHeight="1">
      <c r="A94" s="99" t="s">
        <v>965</v>
      </c>
      <c r="B94" s="144"/>
      <c r="E94" s="25" t="s">
        <v>364</v>
      </c>
      <c r="F94" s="106" t="s">
        <v>365</v>
      </c>
      <c r="H94" s="101"/>
      <c r="I94" s="101"/>
      <c r="J94" s="145"/>
    </row>
    <row r="95" spans="1:10" ht="18" customHeight="1">
      <c r="A95" s="99" t="s">
        <v>966</v>
      </c>
      <c r="B95" s="144"/>
      <c r="E95" s="8" t="s">
        <v>651</v>
      </c>
      <c r="F95" s="12" t="s">
        <v>652</v>
      </c>
      <c r="H95" s="75"/>
      <c r="I95" s="75">
        <v>247269</v>
      </c>
      <c r="J95" s="73"/>
    </row>
    <row r="96" spans="1:10" ht="18" customHeight="1">
      <c r="A96" s="99" t="s">
        <v>967</v>
      </c>
      <c r="B96" s="144"/>
      <c r="E96" s="8" t="s">
        <v>355</v>
      </c>
      <c r="F96" s="12" t="s">
        <v>356</v>
      </c>
      <c r="H96" s="75"/>
      <c r="I96" s="75"/>
      <c r="J96" s="73"/>
    </row>
    <row r="97" spans="1:10" ht="18" customHeight="1">
      <c r="A97" s="99" t="s">
        <v>968</v>
      </c>
      <c r="B97" s="144"/>
      <c r="E97" s="14" t="s">
        <v>600</v>
      </c>
      <c r="F97" s="24" t="s">
        <v>601</v>
      </c>
      <c r="H97" s="75">
        <v>3936800</v>
      </c>
      <c r="I97" s="75">
        <f>SUM(H97)*1.27</f>
        <v>4999736</v>
      </c>
      <c r="J97" s="73"/>
    </row>
    <row r="98" spans="1:10" ht="18" customHeight="1">
      <c r="A98" s="99" t="s">
        <v>969</v>
      </c>
      <c r="B98" s="144"/>
      <c r="E98" s="14" t="s">
        <v>573</v>
      </c>
      <c r="F98" s="12" t="s">
        <v>22</v>
      </c>
      <c r="H98" s="75" t="s">
        <v>502</v>
      </c>
      <c r="I98" s="75">
        <f>SUM(H98)*1.27</f>
        <v>0</v>
      </c>
      <c r="J98" s="73"/>
    </row>
    <row r="99" spans="1:10" ht="18" customHeight="1">
      <c r="A99" s="99" t="s">
        <v>970</v>
      </c>
      <c r="B99" s="144"/>
      <c r="E99" s="8" t="s">
        <v>587</v>
      </c>
      <c r="F99" s="12" t="s">
        <v>588</v>
      </c>
      <c r="H99" s="75"/>
      <c r="I99" s="75">
        <v>1731245</v>
      </c>
      <c r="J99" s="73"/>
    </row>
    <row r="100" spans="1:10" ht="18" customHeight="1">
      <c r="A100" s="99" t="s">
        <v>971</v>
      </c>
      <c r="B100" s="144"/>
      <c r="E100" s="8" t="s">
        <v>321</v>
      </c>
      <c r="F100" s="12" t="s">
        <v>597</v>
      </c>
      <c r="H100" s="75"/>
      <c r="I100" s="75">
        <v>19360000</v>
      </c>
      <c r="J100" s="73"/>
    </row>
    <row r="101" spans="1:10" ht="18" customHeight="1">
      <c r="A101" s="99" t="s">
        <v>972</v>
      </c>
      <c r="B101" s="144"/>
      <c r="E101" s="8" t="s">
        <v>598</v>
      </c>
      <c r="F101" s="12" t="s">
        <v>599</v>
      </c>
      <c r="H101" s="75"/>
      <c r="I101" s="75"/>
      <c r="J101" s="73"/>
    </row>
    <row r="102" spans="1:10" ht="30" customHeight="1">
      <c r="A102" s="99" t="s">
        <v>973</v>
      </c>
      <c r="B102" s="144"/>
      <c r="E102" s="8" t="s">
        <v>18</v>
      </c>
      <c r="F102" s="12" t="s">
        <v>611</v>
      </c>
      <c r="H102" s="75"/>
      <c r="I102" s="75">
        <v>1525560</v>
      </c>
      <c r="J102" s="73"/>
    </row>
    <row r="103" spans="1:10" ht="18" customHeight="1">
      <c r="A103" s="99" t="s">
        <v>974</v>
      </c>
      <c r="B103" s="144"/>
      <c r="E103" s="14" t="s">
        <v>18</v>
      </c>
      <c r="F103" s="15" t="s">
        <v>612</v>
      </c>
      <c r="H103" s="75"/>
      <c r="I103" s="75">
        <v>668120</v>
      </c>
      <c r="J103" s="73"/>
    </row>
    <row r="104" spans="1:10" ht="18" customHeight="1">
      <c r="A104" s="99" t="s">
        <v>975</v>
      </c>
      <c r="B104" s="144"/>
      <c r="E104" s="26" t="s">
        <v>506</v>
      </c>
      <c r="F104" s="24" t="s">
        <v>507</v>
      </c>
      <c r="H104" s="75"/>
      <c r="I104" s="75">
        <v>150000</v>
      </c>
      <c r="J104" s="73"/>
    </row>
    <row r="105" spans="1:12" ht="18" customHeight="1">
      <c r="A105" s="99" t="s">
        <v>976</v>
      </c>
      <c r="B105" s="144"/>
      <c r="E105" s="92" t="s">
        <v>424</v>
      </c>
      <c r="F105" s="116" t="s">
        <v>529</v>
      </c>
      <c r="G105" s="98"/>
      <c r="H105" s="95">
        <v>400000</v>
      </c>
      <c r="I105" s="95">
        <f>SUM(H105)*1.27</f>
        <v>508000</v>
      </c>
      <c r="J105" s="95"/>
      <c r="K105" s="96"/>
      <c r="L105" s="103"/>
    </row>
    <row r="106" spans="1:10" ht="18" customHeight="1">
      <c r="A106" s="99" t="s">
        <v>977</v>
      </c>
      <c r="B106" s="144"/>
      <c r="E106" s="14" t="s">
        <v>424</v>
      </c>
      <c r="F106" s="15" t="s">
        <v>559</v>
      </c>
      <c r="H106" s="75">
        <v>250000</v>
      </c>
      <c r="I106" s="75">
        <f>SUM(H106)*1.27</f>
        <v>317500</v>
      </c>
      <c r="J106" s="73"/>
    </row>
    <row r="107" spans="1:10" ht="18" customHeight="1">
      <c r="A107" s="99" t="s">
        <v>978</v>
      </c>
      <c r="B107" s="144"/>
      <c r="E107" s="8" t="s">
        <v>424</v>
      </c>
      <c r="F107" s="12" t="s">
        <v>561</v>
      </c>
      <c r="H107" s="75">
        <v>400000</v>
      </c>
      <c r="I107" s="75">
        <f>SUM(H107)*1.27</f>
        <v>508000</v>
      </c>
      <c r="J107" s="73"/>
    </row>
    <row r="108" spans="1:10" ht="18" customHeight="1">
      <c r="A108" s="99" t="s">
        <v>979</v>
      </c>
      <c r="B108" s="144"/>
      <c r="E108" s="23" t="s">
        <v>424</v>
      </c>
      <c r="F108" s="24" t="s">
        <v>646</v>
      </c>
      <c r="H108" s="75">
        <v>200000</v>
      </c>
      <c r="I108" s="75">
        <f>SUM(H108)*1.27</f>
        <v>254000</v>
      </c>
      <c r="J108" s="73"/>
    </row>
    <row r="109" spans="1:10" ht="18" customHeight="1">
      <c r="A109" s="99" t="s">
        <v>980</v>
      </c>
      <c r="B109" s="144"/>
      <c r="E109" s="14" t="s">
        <v>578</v>
      </c>
      <c r="F109" s="15" t="s">
        <v>579</v>
      </c>
      <c r="H109" s="75"/>
      <c r="I109" s="75">
        <v>240000000</v>
      </c>
      <c r="J109" s="73"/>
    </row>
    <row r="110" spans="1:10" ht="18" customHeight="1">
      <c r="A110" s="99" t="s">
        <v>981</v>
      </c>
      <c r="B110" s="144"/>
      <c r="E110" s="14" t="s">
        <v>578</v>
      </c>
      <c r="F110" s="15" t="s">
        <v>620</v>
      </c>
      <c r="H110" s="75"/>
      <c r="I110" s="75">
        <v>16000000</v>
      </c>
      <c r="J110" s="73"/>
    </row>
    <row r="111" spans="1:10" ht="18" customHeight="1">
      <c r="A111" s="99" t="s">
        <v>982</v>
      </c>
      <c r="B111" s="144"/>
      <c r="E111" s="27" t="s">
        <v>512</v>
      </c>
      <c r="F111" s="12" t="s">
        <v>513</v>
      </c>
      <c r="H111" s="75"/>
      <c r="I111" s="75">
        <v>150000</v>
      </c>
      <c r="J111" s="73"/>
    </row>
    <row r="112" spans="1:10" ht="18" customHeight="1">
      <c r="A112" s="99" t="s">
        <v>983</v>
      </c>
      <c r="B112" s="144"/>
      <c r="E112" s="8" t="s">
        <v>623</v>
      </c>
      <c r="F112" s="12" t="s">
        <v>624</v>
      </c>
      <c r="H112" s="75"/>
      <c r="I112" s="75">
        <v>2000000</v>
      </c>
      <c r="J112" s="73"/>
    </row>
    <row r="113" spans="1:10" ht="18" customHeight="1">
      <c r="A113" s="99" t="s">
        <v>984</v>
      </c>
      <c r="B113" s="144"/>
      <c r="E113" s="8" t="s">
        <v>634</v>
      </c>
      <c r="F113" s="12" t="s">
        <v>624</v>
      </c>
      <c r="H113" s="75"/>
      <c r="I113" s="75">
        <v>2000000</v>
      </c>
      <c r="J113" s="73"/>
    </row>
    <row r="114" spans="1:13" ht="18" customHeight="1">
      <c r="A114" s="99" t="s">
        <v>985</v>
      </c>
      <c r="B114" s="144"/>
      <c r="E114" s="14" t="s">
        <v>574</v>
      </c>
      <c r="F114" s="12" t="s">
        <v>575</v>
      </c>
      <c r="H114" s="73"/>
      <c r="I114" s="75">
        <v>17780</v>
      </c>
      <c r="J114" s="73"/>
      <c r="M114" t="s">
        <v>241</v>
      </c>
    </row>
    <row r="115" spans="1:10" ht="18" customHeight="1">
      <c r="A115" s="99" t="s">
        <v>986</v>
      </c>
      <c r="B115" s="144"/>
      <c r="E115" s="8" t="s">
        <v>613</v>
      </c>
      <c r="F115" s="12" t="s">
        <v>614</v>
      </c>
      <c r="H115" s="73"/>
      <c r="I115" s="75"/>
      <c r="J115" s="73"/>
    </row>
    <row r="116" spans="1:10" ht="15.75" customHeight="1">
      <c r="A116" s="99" t="s">
        <v>987</v>
      </c>
      <c r="B116" s="144"/>
      <c r="E116" s="14" t="s">
        <v>170</v>
      </c>
      <c r="F116" s="15" t="s">
        <v>630</v>
      </c>
      <c r="H116" s="75">
        <v>380000</v>
      </c>
      <c r="I116" s="75">
        <f>SUM(H116)*1.27</f>
        <v>482600</v>
      </c>
      <c r="J116" s="73"/>
    </row>
    <row r="117" spans="1:10" ht="12.75">
      <c r="A117" s="99" t="s">
        <v>988</v>
      </c>
      <c r="B117" s="144"/>
      <c r="E117" s="42" t="s">
        <v>582</v>
      </c>
      <c r="F117" s="44" t="s">
        <v>583</v>
      </c>
      <c r="H117" s="73"/>
      <c r="I117" s="75"/>
      <c r="J117" s="73"/>
    </row>
    <row r="118" spans="1:10" ht="12.75">
      <c r="A118" s="99" t="s">
        <v>989</v>
      </c>
      <c r="B118" s="144"/>
      <c r="F118" s="111" t="s">
        <v>547</v>
      </c>
      <c r="H118" s="73">
        <v>492000</v>
      </c>
      <c r="I118" s="75">
        <f>SUM(H118)*1.27</f>
        <v>624840</v>
      </c>
      <c r="J118" s="73"/>
    </row>
    <row r="119" spans="1:12" ht="60">
      <c r="A119" s="89" t="s">
        <v>990</v>
      </c>
      <c r="B119" s="89"/>
      <c r="C119" s="96" t="s">
        <v>1010</v>
      </c>
      <c r="D119" s="96"/>
      <c r="E119" s="97" t="s">
        <v>542</v>
      </c>
      <c r="F119" s="112" t="s">
        <v>1030</v>
      </c>
      <c r="G119" s="93"/>
      <c r="H119" s="104">
        <v>800000</v>
      </c>
      <c r="I119" s="104">
        <v>1016000</v>
      </c>
      <c r="J119" s="104"/>
      <c r="K119" s="96" t="s">
        <v>1031</v>
      </c>
      <c r="L119" s="103" t="s">
        <v>1032</v>
      </c>
    </row>
    <row r="120" spans="1:12" ht="30">
      <c r="A120" s="89" t="s">
        <v>991</v>
      </c>
      <c r="B120" s="89"/>
      <c r="C120" s="96" t="s">
        <v>1010</v>
      </c>
      <c r="D120" s="96"/>
      <c r="E120" s="97" t="s">
        <v>542</v>
      </c>
      <c r="F120" s="112" t="s">
        <v>1033</v>
      </c>
      <c r="G120" s="93"/>
      <c r="H120" s="104">
        <v>7322835</v>
      </c>
      <c r="I120" s="104">
        <v>9300000</v>
      </c>
      <c r="J120" s="104"/>
      <c r="K120" s="96" t="s">
        <v>1031</v>
      </c>
      <c r="L120" s="103" t="s">
        <v>1034</v>
      </c>
    </row>
    <row r="121" spans="1:12" ht="30">
      <c r="A121" s="89" t="s">
        <v>992</v>
      </c>
      <c r="B121" s="89"/>
      <c r="C121" s="96" t="s">
        <v>1035</v>
      </c>
      <c r="D121" s="96"/>
      <c r="E121" s="96" t="s">
        <v>1041</v>
      </c>
      <c r="F121" s="103" t="s">
        <v>1040</v>
      </c>
      <c r="G121" s="93"/>
      <c r="H121" s="104">
        <v>3188600</v>
      </c>
      <c r="I121" s="104">
        <v>4049522</v>
      </c>
      <c r="J121" s="104"/>
      <c r="K121" s="96" t="s">
        <v>1042</v>
      </c>
      <c r="L121" s="103" t="s">
        <v>1043</v>
      </c>
    </row>
    <row r="122" spans="1:12" ht="15">
      <c r="A122" s="89" t="s">
        <v>993</v>
      </c>
      <c r="B122" s="89"/>
      <c r="C122" s="91" t="s">
        <v>1053</v>
      </c>
      <c r="D122" s="91"/>
      <c r="E122" s="92" t="s">
        <v>1055</v>
      </c>
      <c r="F122" s="91" t="s">
        <v>1060</v>
      </c>
      <c r="G122" s="92"/>
      <c r="H122" s="95">
        <v>2730000</v>
      </c>
      <c r="I122" s="95">
        <v>3467100</v>
      </c>
      <c r="J122" s="95"/>
      <c r="K122" s="93" t="s">
        <v>1061</v>
      </c>
      <c r="L122" s="93" t="s">
        <v>1062</v>
      </c>
    </row>
    <row r="123" spans="1:12" ht="15">
      <c r="A123" s="89" t="s">
        <v>994</v>
      </c>
      <c r="B123" s="89"/>
      <c r="C123" s="132" t="s">
        <v>1035</v>
      </c>
      <c r="D123" s="132"/>
      <c r="E123" s="97" t="s">
        <v>503</v>
      </c>
      <c r="F123" s="112" t="s">
        <v>1155</v>
      </c>
      <c r="G123" s="98"/>
      <c r="H123" s="95">
        <v>5190000</v>
      </c>
      <c r="I123" s="95">
        <f>SUM(H123)*1.27</f>
        <v>6591300</v>
      </c>
      <c r="J123" s="95"/>
      <c r="K123" s="132" t="s">
        <v>1156</v>
      </c>
      <c r="L123" s="103" t="s">
        <v>1157</v>
      </c>
    </row>
    <row r="124" spans="1:12" ht="60">
      <c r="A124" s="89" t="s">
        <v>995</v>
      </c>
      <c r="B124" s="89"/>
      <c r="C124" s="92" t="s">
        <v>1010</v>
      </c>
      <c r="D124" s="92"/>
      <c r="E124" s="92" t="s">
        <v>845</v>
      </c>
      <c r="F124" s="112" t="s">
        <v>1164</v>
      </c>
      <c r="G124" s="93"/>
      <c r="H124" s="95">
        <v>7400000</v>
      </c>
      <c r="I124" s="95">
        <f>SUM(H124)*1.27</f>
        <v>9398000</v>
      </c>
      <c r="J124" s="95"/>
      <c r="K124" s="92" t="s">
        <v>1165</v>
      </c>
      <c r="L124" s="116" t="s">
        <v>1166</v>
      </c>
    </row>
    <row r="125" spans="1:12" ht="30">
      <c r="A125" s="89" t="s">
        <v>996</v>
      </c>
      <c r="B125" s="89"/>
      <c r="C125" s="91" t="s">
        <v>1053</v>
      </c>
      <c r="D125" s="91"/>
      <c r="E125" s="96" t="s">
        <v>1168</v>
      </c>
      <c r="F125" s="112" t="s">
        <v>1167</v>
      </c>
      <c r="G125" s="93"/>
      <c r="H125" s="104">
        <f>I125/1.27</f>
        <v>3910000</v>
      </c>
      <c r="I125" s="104">
        <v>4965700</v>
      </c>
      <c r="J125" s="104"/>
      <c r="K125" s="96" t="s">
        <v>1169</v>
      </c>
      <c r="L125" s="103" t="s">
        <v>1086</v>
      </c>
    </row>
    <row r="126" spans="1:12" ht="30">
      <c r="A126" s="89" t="s">
        <v>997</v>
      </c>
      <c r="B126" s="89"/>
      <c r="C126" s="91" t="s">
        <v>1053</v>
      </c>
      <c r="D126" s="91"/>
      <c r="E126" s="96" t="s">
        <v>1187</v>
      </c>
      <c r="F126" s="123" t="s">
        <v>1186</v>
      </c>
      <c r="G126" s="93"/>
      <c r="H126" s="104">
        <v>5350000</v>
      </c>
      <c r="I126" s="104">
        <f>H126*1.27</f>
        <v>6794500</v>
      </c>
      <c r="J126" s="104"/>
      <c r="K126" s="96" t="s">
        <v>1188</v>
      </c>
      <c r="L126" s="96" t="s">
        <v>1189</v>
      </c>
    </row>
    <row r="127" spans="1:7" ht="15">
      <c r="A127" s="99" t="s">
        <v>998</v>
      </c>
      <c r="B127" s="144"/>
      <c r="F127" s="123"/>
      <c r="G127" s="9"/>
    </row>
    <row r="128" spans="1:7" ht="12.75">
      <c r="A128" s="99" t="s">
        <v>999</v>
      </c>
      <c r="B128" s="144"/>
      <c r="G128" s="9"/>
    </row>
    <row r="129" spans="1:7" ht="12.75">
      <c r="A129" s="99" t="s">
        <v>1000</v>
      </c>
      <c r="B129" s="144"/>
      <c r="G129" s="9"/>
    </row>
    <row r="130" spans="1:7" ht="12.75">
      <c r="A130" s="99" t="s">
        <v>1017</v>
      </c>
      <c r="B130" s="144"/>
      <c r="G130" s="9"/>
    </row>
    <row r="131" spans="1:7" ht="12.75">
      <c r="A131" s="99" t="s">
        <v>1018</v>
      </c>
      <c r="B131" s="144"/>
      <c r="G131" s="9"/>
    </row>
    <row r="132" spans="1:7" ht="12.75">
      <c r="A132" s="99" t="s">
        <v>1019</v>
      </c>
      <c r="B132" s="144"/>
      <c r="G132" s="9"/>
    </row>
    <row r="133" spans="1:7" ht="12.75">
      <c r="A133" s="99" t="s">
        <v>1020</v>
      </c>
      <c r="B133" s="144"/>
      <c r="G133" s="9"/>
    </row>
    <row r="134" spans="1:7" ht="12.75">
      <c r="A134" s="99" t="s">
        <v>1021</v>
      </c>
      <c r="B134" s="144"/>
      <c r="G134" s="9"/>
    </row>
    <row r="135" spans="1:7" ht="12.75">
      <c r="A135" s="99" t="s">
        <v>1022</v>
      </c>
      <c r="B135" s="144"/>
      <c r="G135" s="9"/>
    </row>
    <row r="136" spans="1:7" ht="12.75">
      <c r="A136" s="99" t="s">
        <v>1023</v>
      </c>
      <c r="B136" s="144"/>
      <c r="G136" s="9"/>
    </row>
    <row r="137" spans="1:7" ht="12.75">
      <c r="A137" s="99" t="s">
        <v>1024</v>
      </c>
      <c r="B137" s="144"/>
      <c r="G137" s="9"/>
    </row>
    <row r="138" spans="1:7" ht="12.75">
      <c r="A138" s="99" t="s">
        <v>1025</v>
      </c>
      <c r="B138" s="144"/>
      <c r="G138" s="9"/>
    </row>
    <row r="139" spans="1:7" ht="12.75">
      <c r="A139" s="99" t="s">
        <v>1026</v>
      </c>
      <c r="B139" s="144"/>
      <c r="G139" s="9"/>
    </row>
    <row r="140" spans="1:7" ht="12.75">
      <c r="A140" s="99" t="s">
        <v>1027</v>
      </c>
      <c r="B140" s="144"/>
      <c r="G140" s="9"/>
    </row>
    <row r="141" spans="1:7" ht="12.75">
      <c r="A141" s="99" t="s">
        <v>1028</v>
      </c>
      <c r="B141" s="144"/>
      <c r="G141" s="9"/>
    </row>
    <row r="142" spans="1:7" ht="12.75">
      <c r="A142" s="99" t="s">
        <v>1029</v>
      </c>
      <c r="B142" s="144"/>
      <c r="G142" s="9"/>
    </row>
    <row r="143" ht="12.75">
      <c r="G143" s="9"/>
    </row>
    <row r="144" ht="12.75">
      <c r="G144" s="9"/>
    </row>
    <row r="145" ht="12.75">
      <c r="G145" s="9"/>
    </row>
    <row r="146" ht="12.75">
      <c r="G146" s="9"/>
    </row>
    <row r="147" ht="12.75">
      <c r="G147" s="9"/>
    </row>
    <row r="148" ht="12.75">
      <c r="G148" s="9"/>
    </row>
    <row r="149" ht="12.75">
      <c r="G149" s="9"/>
    </row>
    <row r="150" ht="12.75">
      <c r="G150" s="9"/>
    </row>
    <row r="151" ht="12.75">
      <c r="G151" s="9"/>
    </row>
    <row r="152" ht="12.75">
      <c r="G152" s="9"/>
    </row>
    <row r="153" ht="12.75">
      <c r="G153" s="9"/>
    </row>
    <row r="154" ht="12.75">
      <c r="G154" s="9"/>
    </row>
    <row r="155" ht="12.75">
      <c r="G155" s="9"/>
    </row>
    <row r="156" ht="12.75">
      <c r="G156" s="9"/>
    </row>
    <row r="157" ht="12.75">
      <c r="G157" s="9"/>
    </row>
    <row r="158" ht="12.75">
      <c r="G158" s="9"/>
    </row>
    <row r="159" ht="12.75">
      <c r="G159" s="9"/>
    </row>
    <row r="160" ht="12.75">
      <c r="G160" s="9"/>
    </row>
    <row r="161" ht="12.75">
      <c r="G161" s="9"/>
    </row>
    <row r="162" ht="12.75">
      <c r="G162" s="9"/>
    </row>
    <row r="163" ht="12.75">
      <c r="G163" s="9"/>
    </row>
    <row r="164" ht="12.75">
      <c r="G164" s="9"/>
    </row>
    <row r="165" ht="12.75">
      <c r="G165" s="9"/>
    </row>
    <row r="166" ht="12.75">
      <c r="G166" s="9"/>
    </row>
    <row r="167" ht="12.75">
      <c r="G167" s="9"/>
    </row>
    <row r="168" ht="12.75">
      <c r="G168" s="9"/>
    </row>
    <row r="169" ht="12.75">
      <c r="G169" s="9"/>
    </row>
    <row r="170" ht="12.75">
      <c r="G170" s="9"/>
    </row>
    <row r="171" ht="12.75">
      <c r="G171" s="9"/>
    </row>
    <row r="172" ht="12.75">
      <c r="G172" s="9"/>
    </row>
    <row r="173" ht="12.75">
      <c r="G173" s="9"/>
    </row>
    <row r="174" ht="12.75">
      <c r="G174" s="9"/>
    </row>
    <row r="175" ht="12.75">
      <c r="G175" s="9"/>
    </row>
    <row r="176" ht="12.75">
      <c r="G176" s="9"/>
    </row>
    <row r="177" ht="12.75">
      <c r="G177" s="9"/>
    </row>
    <row r="178" ht="12.75">
      <c r="G178" s="9"/>
    </row>
    <row r="179" ht="12.75">
      <c r="G179" s="9"/>
    </row>
    <row r="180" ht="12.75">
      <c r="G180" s="9"/>
    </row>
    <row r="181" ht="12.75">
      <c r="G181" s="9"/>
    </row>
    <row r="182" ht="12.75">
      <c r="G182" s="9"/>
    </row>
    <row r="183" ht="12.75">
      <c r="G183" s="9"/>
    </row>
    <row r="184" ht="12.75">
      <c r="G184" s="9"/>
    </row>
    <row r="185" ht="12.75">
      <c r="G185" s="9"/>
    </row>
    <row r="186" ht="12.75">
      <c r="G186" s="9"/>
    </row>
    <row r="187" ht="12.75">
      <c r="G187" s="9"/>
    </row>
    <row r="188" ht="12.75">
      <c r="G188" s="9"/>
    </row>
    <row r="189" ht="12.75">
      <c r="G189" s="9"/>
    </row>
    <row r="190" ht="12.75">
      <c r="G190" s="9"/>
    </row>
    <row r="191" ht="12.75">
      <c r="G191" s="9"/>
    </row>
    <row r="192" ht="12.75">
      <c r="G192" s="9"/>
    </row>
    <row r="193" ht="12.75">
      <c r="G193" s="9"/>
    </row>
    <row r="194" ht="12.75">
      <c r="G194" s="9"/>
    </row>
    <row r="195" ht="12.75">
      <c r="G195" s="9"/>
    </row>
    <row r="196" ht="12.75">
      <c r="G196" s="9"/>
    </row>
    <row r="197" ht="12.75">
      <c r="G197" s="9"/>
    </row>
    <row r="198" ht="12.75">
      <c r="G198" s="9"/>
    </row>
    <row r="199" ht="12.75">
      <c r="G199" s="9"/>
    </row>
    <row r="200" ht="12.75">
      <c r="G200" s="9"/>
    </row>
    <row r="201" ht="12.75">
      <c r="G201" s="9"/>
    </row>
    <row r="202" ht="12.75">
      <c r="G202" s="9"/>
    </row>
    <row r="203" ht="12.75">
      <c r="G203" s="9"/>
    </row>
    <row r="204" ht="12.75">
      <c r="G204" s="9"/>
    </row>
    <row r="205" ht="12.75">
      <c r="G205" s="9"/>
    </row>
    <row r="206" ht="12.75">
      <c r="G206" s="9"/>
    </row>
    <row r="207" ht="12.75">
      <c r="G207" s="9"/>
    </row>
    <row r="208" ht="12.75">
      <c r="G208" s="9"/>
    </row>
    <row r="209" ht="12.75">
      <c r="G209" s="9"/>
    </row>
    <row r="210" ht="12.75">
      <c r="G210" s="9"/>
    </row>
    <row r="211" ht="12.75">
      <c r="G211" s="9"/>
    </row>
    <row r="212" ht="12.75">
      <c r="G212" s="9"/>
    </row>
    <row r="213" ht="12.75">
      <c r="G213" s="9"/>
    </row>
    <row r="214" ht="12.75">
      <c r="G214" s="9"/>
    </row>
    <row r="215" ht="12.75">
      <c r="G215" s="9"/>
    </row>
    <row r="216" ht="12.75">
      <c r="G216" s="9"/>
    </row>
    <row r="217" ht="12.75">
      <c r="G217" s="9"/>
    </row>
    <row r="218" ht="12.75">
      <c r="G218" s="9"/>
    </row>
    <row r="219" ht="12.75">
      <c r="G219" s="9"/>
    </row>
    <row r="220" ht="12.75">
      <c r="G220" s="9"/>
    </row>
    <row r="221" ht="12.75">
      <c r="G221" s="9"/>
    </row>
    <row r="222" ht="12.75">
      <c r="G222" s="9"/>
    </row>
    <row r="223" ht="12.75">
      <c r="G223" s="9"/>
    </row>
    <row r="224" ht="12.75">
      <c r="G224" s="9"/>
    </row>
    <row r="225" ht="12.75">
      <c r="G225" s="9"/>
    </row>
    <row r="226" ht="12.75">
      <c r="G226" s="9"/>
    </row>
    <row r="227" ht="12.75">
      <c r="G227" s="9"/>
    </row>
    <row r="228" ht="12.75">
      <c r="G228" s="9"/>
    </row>
    <row r="229" ht="12.75">
      <c r="G229" s="9"/>
    </row>
    <row r="230" ht="12.75">
      <c r="G230" s="9"/>
    </row>
    <row r="231" ht="12.75">
      <c r="G231" s="9"/>
    </row>
    <row r="232" ht="12.75">
      <c r="G232" s="9"/>
    </row>
    <row r="233" ht="12.75">
      <c r="G233" s="9"/>
    </row>
    <row r="234" ht="12.75">
      <c r="G234" s="9"/>
    </row>
    <row r="235" ht="12.75">
      <c r="G235" s="9"/>
    </row>
    <row r="236" ht="12.75">
      <c r="G236" s="9"/>
    </row>
    <row r="237" ht="12.75">
      <c r="G237" s="9"/>
    </row>
    <row r="238" ht="12.75">
      <c r="G238" s="9"/>
    </row>
    <row r="239" ht="12.75">
      <c r="G239" s="9"/>
    </row>
    <row r="240" ht="12.75">
      <c r="G240" s="9"/>
    </row>
    <row r="241" ht="12.75">
      <c r="G241" s="9"/>
    </row>
    <row r="242" ht="12.75">
      <c r="G242" s="9"/>
    </row>
    <row r="243" ht="12.75">
      <c r="G243" s="9"/>
    </row>
    <row r="244" ht="12.75">
      <c r="G244" s="9"/>
    </row>
    <row r="245" ht="12.75">
      <c r="G245" s="9"/>
    </row>
    <row r="246" ht="12.75">
      <c r="G246" s="9"/>
    </row>
    <row r="247" ht="12.75">
      <c r="G247" s="9"/>
    </row>
    <row r="248" ht="12.75">
      <c r="G248" s="9"/>
    </row>
    <row r="249" ht="12.75">
      <c r="G249" s="9"/>
    </row>
    <row r="250" ht="12.75">
      <c r="G250" s="9"/>
    </row>
    <row r="251" ht="12.75">
      <c r="G251" s="9"/>
    </row>
    <row r="252" ht="12.75">
      <c r="G252" s="9"/>
    </row>
    <row r="253" ht="12.75">
      <c r="G253" s="9"/>
    </row>
    <row r="254" ht="12.75">
      <c r="G254" s="9"/>
    </row>
    <row r="255" ht="12.75">
      <c r="G255" s="9"/>
    </row>
    <row r="256" ht="12.75">
      <c r="G256" s="9"/>
    </row>
    <row r="257" ht="12.75">
      <c r="G257" s="9"/>
    </row>
    <row r="258" ht="12.75">
      <c r="G258" s="9"/>
    </row>
    <row r="259" ht="12.75">
      <c r="G259" s="9"/>
    </row>
    <row r="260" ht="12.75">
      <c r="G260" s="9"/>
    </row>
    <row r="261" ht="12.75">
      <c r="G261" s="9"/>
    </row>
    <row r="262" ht="12.75">
      <c r="G262" s="9"/>
    </row>
    <row r="263" ht="12.75">
      <c r="G263" s="9"/>
    </row>
    <row r="264" ht="12.75">
      <c r="G264" s="9"/>
    </row>
    <row r="265" ht="12.75">
      <c r="G265" s="9"/>
    </row>
    <row r="266" ht="12.75">
      <c r="G266" s="9"/>
    </row>
    <row r="267" ht="12.75">
      <c r="G267" s="9"/>
    </row>
    <row r="268" ht="12.75">
      <c r="G268" s="9"/>
    </row>
    <row r="269" ht="12.75">
      <c r="G269" s="9"/>
    </row>
    <row r="270" ht="12.75">
      <c r="G270" s="9"/>
    </row>
    <row r="271" ht="12.75">
      <c r="G271" s="9"/>
    </row>
    <row r="272" ht="12.75">
      <c r="G272" s="9"/>
    </row>
    <row r="273" ht="12.75">
      <c r="G273" s="9"/>
    </row>
    <row r="274" ht="12.75">
      <c r="G274" s="9"/>
    </row>
    <row r="275" ht="12.75">
      <c r="G275" s="9"/>
    </row>
    <row r="276" ht="12.75">
      <c r="G276" s="9"/>
    </row>
    <row r="277" ht="12.75">
      <c r="G277" s="9"/>
    </row>
    <row r="278" ht="12.75">
      <c r="G278" s="9"/>
    </row>
    <row r="279" ht="12.75">
      <c r="G279" s="9"/>
    </row>
    <row r="280" ht="12.75">
      <c r="G280" s="9"/>
    </row>
    <row r="281" ht="12.75">
      <c r="G281" s="9"/>
    </row>
    <row r="282" ht="12.75">
      <c r="G282" s="9"/>
    </row>
    <row r="283" ht="12.75">
      <c r="G283" s="9"/>
    </row>
    <row r="284" ht="12.75">
      <c r="G284" s="9"/>
    </row>
    <row r="285" ht="12.75">
      <c r="G285" s="9"/>
    </row>
    <row r="286" ht="12.75">
      <c r="G286" s="9"/>
    </row>
    <row r="287" ht="12.75">
      <c r="G287" s="9"/>
    </row>
    <row r="288" ht="12.75">
      <c r="G288" s="9"/>
    </row>
    <row r="289" ht="12.75">
      <c r="G289" s="9"/>
    </row>
    <row r="290" ht="12.75">
      <c r="G290" s="9"/>
    </row>
    <row r="291" ht="12.75">
      <c r="G291" s="9"/>
    </row>
    <row r="292" ht="12.75">
      <c r="G292" s="9"/>
    </row>
    <row r="293" ht="12.75">
      <c r="G293" s="9"/>
    </row>
    <row r="294" ht="12.75">
      <c r="G294" s="9"/>
    </row>
    <row r="295" ht="12.75">
      <c r="G295" s="9"/>
    </row>
    <row r="296" ht="12.75">
      <c r="G296" s="9"/>
    </row>
    <row r="297" ht="12.75">
      <c r="G297" s="9"/>
    </row>
    <row r="298" ht="12.75">
      <c r="G298" s="9"/>
    </row>
    <row r="299" ht="12.75">
      <c r="G299" s="9"/>
    </row>
    <row r="300" ht="12.75">
      <c r="G300" s="9"/>
    </row>
    <row r="301" ht="12.75">
      <c r="G301" s="9"/>
    </row>
    <row r="302" ht="12.75">
      <c r="G302" s="9"/>
    </row>
    <row r="303" ht="12.75">
      <c r="G303" s="9"/>
    </row>
    <row r="304" ht="12.75">
      <c r="G304" s="9"/>
    </row>
    <row r="305" ht="12.75">
      <c r="G305" s="9"/>
    </row>
    <row r="306" ht="12.75">
      <c r="G306" s="9"/>
    </row>
    <row r="307" ht="12.75">
      <c r="G307" s="9"/>
    </row>
    <row r="308" ht="12.75">
      <c r="G308" s="9"/>
    </row>
    <row r="309" ht="12.75">
      <c r="G309" s="9"/>
    </row>
    <row r="310" ht="12.75">
      <c r="G310" s="9"/>
    </row>
    <row r="311" ht="12.75">
      <c r="G311" s="9"/>
    </row>
    <row r="312" ht="12.75">
      <c r="G312" s="9"/>
    </row>
    <row r="313" ht="12.75">
      <c r="G313" s="9"/>
    </row>
    <row r="314" ht="12.75">
      <c r="G314" s="9"/>
    </row>
    <row r="315" ht="12.75">
      <c r="G315" s="9"/>
    </row>
    <row r="316" ht="12.75">
      <c r="G316" s="9"/>
    </row>
    <row r="317" ht="12.75">
      <c r="G317" s="9"/>
    </row>
    <row r="318" ht="12.75">
      <c r="G318" s="9"/>
    </row>
    <row r="319" ht="12.75">
      <c r="G319" s="9"/>
    </row>
    <row r="320" ht="12.75">
      <c r="G320" s="9"/>
    </row>
    <row r="321" ht="12.75">
      <c r="G321" s="9"/>
    </row>
    <row r="322" ht="12.75">
      <c r="G322" s="9"/>
    </row>
    <row r="323" ht="12.75">
      <c r="G323" s="9"/>
    </row>
    <row r="324" ht="12.75">
      <c r="G324" s="9"/>
    </row>
    <row r="325" ht="12.75">
      <c r="G325" s="9"/>
    </row>
    <row r="326" ht="12.75">
      <c r="G326" s="9"/>
    </row>
    <row r="327" ht="12.75">
      <c r="G327" s="9"/>
    </row>
    <row r="328" ht="12.75">
      <c r="G328" s="9"/>
    </row>
    <row r="329" ht="12.75">
      <c r="G329" s="9"/>
    </row>
    <row r="330" ht="12.75">
      <c r="G330" s="9"/>
    </row>
    <row r="331" ht="12.75">
      <c r="G331" s="9"/>
    </row>
    <row r="332" ht="12.75">
      <c r="G332" s="9"/>
    </row>
    <row r="333" ht="12.75">
      <c r="G333" s="9"/>
    </row>
    <row r="334" ht="12.75">
      <c r="G334" s="9"/>
    </row>
    <row r="335" ht="12.75">
      <c r="G335" s="9"/>
    </row>
    <row r="336" ht="12.75">
      <c r="G336" s="9"/>
    </row>
    <row r="337" ht="12.75">
      <c r="G337" s="9"/>
    </row>
    <row r="338" ht="12.75">
      <c r="G338" s="9"/>
    </row>
    <row r="339" ht="12.75">
      <c r="G339" s="9"/>
    </row>
    <row r="340" ht="12.75">
      <c r="G340" s="9"/>
    </row>
    <row r="341" ht="12.75">
      <c r="G341" s="9"/>
    </row>
    <row r="342" ht="12.75">
      <c r="G342" s="9"/>
    </row>
    <row r="343" ht="12.75">
      <c r="G343" s="9"/>
    </row>
    <row r="344" ht="12.75">
      <c r="G344" s="9"/>
    </row>
    <row r="345" ht="12.75">
      <c r="G345" s="9"/>
    </row>
    <row r="346" ht="12.75">
      <c r="G346" s="9"/>
    </row>
    <row r="347" ht="12.75">
      <c r="G347" s="9"/>
    </row>
    <row r="348" ht="12.75">
      <c r="G348" s="9"/>
    </row>
    <row r="349" ht="12.75">
      <c r="G349" s="9"/>
    </row>
    <row r="350" ht="12.75">
      <c r="G350" s="9"/>
    </row>
    <row r="351" ht="12.75">
      <c r="G351" s="9"/>
    </row>
    <row r="352" ht="12.75">
      <c r="G352" s="9"/>
    </row>
    <row r="353" ht="12.75">
      <c r="G353" s="9"/>
    </row>
    <row r="354" ht="12.75">
      <c r="G354" s="9"/>
    </row>
    <row r="355" ht="12.75">
      <c r="G355" s="9"/>
    </row>
    <row r="356" ht="12.75">
      <c r="G356" s="9"/>
    </row>
    <row r="357" ht="12.75">
      <c r="G357" s="9"/>
    </row>
    <row r="358" ht="12.75">
      <c r="G358" s="9"/>
    </row>
    <row r="359" ht="12.75">
      <c r="G359" s="9"/>
    </row>
    <row r="360" ht="12.75">
      <c r="G360" s="9"/>
    </row>
    <row r="361" ht="12.75">
      <c r="G361" s="9"/>
    </row>
    <row r="362" ht="12.75">
      <c r="G362" s="9"/>
    </row>
    <row r="363" ht="12.75">
      <c r="G363" s="9"/>
    </row>
    <row r="364" ht="12.75">
      <c r="G364" s="9"/>
    </row>
    <row r="365" ht="12.75">
      <c r="G365" s="9"/>
    </row>
    <row r="366" ht="12.75">
      <c r="G366" s="9"/>
    </row>
    <row r="367" ht="12.75">
      <c r="G367" s="9"/>
    </row>
    <row r="368" ht="12.75">
      <c r="G368" s="9"/>
    </row>
    <row r="369" ht="12.75">
      <c r="G369" s="9"/>
    </row>
    <row r="370" ht="12.75">
      <c r="G370" s="9"/>
    </row>
    <row r="371" ht="12.75">
      <c r="G371" s="9"/>
    </row>
    <row r="372" ht="12.75">
      <c r="G372" s="9"/>
    </row>
    <row r="373" ht="12.75">
      <c r="G373" s="9"/>
    </row>
    <row r="374" ht="12.75">
      <c r="G374" s="9"/>
    </row>
    <row r="375" ht="12.75">
      <c r="G375" s="9"/>
    </row>
    <row r="376" ht="12.75">
      <c r="G376" s="9"/>
    </row>
    <row r="377" ht="12.75">
      <c r="G377" s="9"/>
    </row>
    <row r="378" ht="12.75">
      <c r="G378" s="9"/>
    </row>
    <row r="379" ht="12.75">
      <c r="G379" s="9"/>
    </row>
    <row r="380" ht="12.75">
      <c r="G380" s="9"/>
    </row>
    <row r="381" ht="12.75">
      <c r="G381" s="9"/>
    </row>
    <row r="382" ht="12.75">
      <c r="G382" s="9"/>
    </row>
    <row r="383" ht="12.75">
      <c r="G383" s="9"/>
    </row>
    <row r="384" ht="12.75">
      <c r="G384" s="9"/>
    </row>
    <row r="385" ht="12.75">
      <c r="G385" s="9"/>
    </row>
    <row r="386" ht="12.75">
      <c r="G386" s="9"/>
    </row>
    <row r="387" ht="12.75">
      <c r="G387" s="9"/>
    </row>
    <row r="388" ht="12.75">
      <c r="G388" s="9"/>
    </row>
    <row r="389" ht="12.75">
      <c r="G389" s="9"/>
    </row>
    <row r="390" ht="12.75">
      <c r="G390" s="9"/>
    </row>
    <row r="391" ht="12.75">
      <c r="G391" s="9"/>
    </row>
    <row r="392" ht="12.75">
      <c r="G392" s="9"/>
    </row>
    <row r="393" ht="12.75">
      <c r="G393" s="9"/>
    </row>
    <row r="394" ht="12.75">
      <c r="G394" s="9"/>
    </row>
    <row r="395" ht="12.75">
      <c r="G395" s="9"/>
    </row>
    <row r="396" ht="12.75">
      <c r="G396" s="9"/>
    </row>
    <row r="397" ht="12.75">
      <c r="G397" s="9"/>
    </row>
    <row r="398" ht="12.75">
      <c r="G398" s="9"/>
    </row>
    <row r="399" ht="12.75">
      <c r="G399" s="9"/>
    </row>
    <row r="400" ht="12.75">
      <c r="G400" s="9"/>
    </row>
    <row r="401" ht="12.75">
      <c r="G401" s="9"/>
    </row>
    <row r="402" ht="12.75">
      <c r="G402" s="9"/>
    </row>
    <row r="403" ht="12.75">
      <c r="G403" s="9"/>
    </row>
    <row r="404" ht="12.75">
      <c r="G404" s="9"/>
    </row>
    <row r="405" ht="12.75">
      <c r="G405" s="9"/>
    </row>
    <row r="406" ht="12.75">
      <c r="G406" s="9"/>
    </row>
    <row r="407" ht="12.75">
      <c r="G407" s="9"/>
    </row>
    <row r="408" ht="12.75">
      <c r="G408" s="9"/>
    </row>
    <row r="409" ht="12.75">
      <c r="G409" s="9"/>
    </row>
    <row r="410" ht="12.75">
      <c r="G410" s="9"/>
    </row>
    <row r="411" ht="12.75">
      <c r="G411" s="9"/>
    </row>
    <row r="412" ht="12.75">
      <c r="G412" s="9"/>
    </row>
    <row r="413" ht="12.75">
      <c r="G413" s="9"/>
    </row>
    <row r="414" ht="12.75">
      <c r="G414" s="9"/>
    </row>
    <row r="415" ht="12.75">
      <c r="G415" s="9"/>
    </row>
    <row r="416" ht="12.75">
      <c r="G416" s="9"/>
    </row>
    <row r="417" ht="12.75">
      <c r="G417" s="9"/>
    </row>
    <row r="418" ht="12.75">
      <c r="G418" s="9"/>
    </row>
    <row r="419" ht="12.75">
      <c r="G419" s="9"/>
    </row>
    <row r="420" ht="12.75">
      <c r="G420" s="9"/>
    </row>
    <row r="421" ht="12.75">
      <c r="G421" s="9"/>
    </row>
    <row r="422" ht="12.75">
      <c r="G422" s="9"/>
    </row>
    <row r="423" ht="12.75">
      <c r="G423" s="9"/>
    </row>
    <row r="424" ht="12.75">
      <c r="G424" s="9"/>
    </row>
    <row r="425" ht="12.75">
      <c r="G425" s="9"/>
    </row>
    <row r="426" ht="12.75">
      <c r="G426" s="9"/>
    </row>
    <row r="427" ht="12.75">
      <c r="G427" s="9"/>
    </row>
    <row r="428" ht="12.75">
      <c r="G428" s="9"/>
    </row>
    <row r="429" ht="12.75">
      <c r="G429" s="9"/>
    </row>
    <row r="430" ht="12.75">
      <c r="G430" s="9"/>
    </row>
    <row r="431" ht="12.75">
      <c r="G431" s="9"/>
    </row>
    <row r="432" ht="12.75">
      <c r="G432" s="9"/>
    </row>
    <row r="433" ht="12.75">
      <c r="G433" s="9"/>
    </row>
    <row r="434" ht="12.75">
      <c r="G434" s="9"/>
    </row>
    <row r="435" ht="12.75">
      <c r="G435" s="9"/>
    </row>
    <row r="436" ht="12.75">
      <c r="G436" s="9"/>
    </row>
    <row r="437" ht="12.75">
      <c r="G437" s="9"/>
    </row>
    <row r="438" ht="12.75">
      <c r="G438" s="9"/>
    </row>
    <row r="439" ht="12.75">
      <c r="G439" s="9"/>
    </row>
    <row r="440" ht="12.75">
      <c r="G440" s="9"/>
    </row>
    <row r="441" ht="12.75">
      <c r="G441" s="9"/>
    </row>
    <row r="442" ht="12.75">
      <c r="G442" s="9"/>
    </row>
    <row r="443" ht="12.75">
      <c r="G443" s="9"/>
    </row>
    <row r="444" ht="12.75">
      <c r="G444" s="9"/>
    </row>
    <row r="445" ht="12.75">
      <c r="G445" s="9"/>
    </row>
    <row r="446" ht="12.75">
      <c r="G446" s="9"/>
    </row>
    <row r="447" ht="12.75">
      <c r="G447" s="9"/>
    </row>
    <row r="448" ht="12.75">
      <c r="G448" s="9"/>
    </row>
    <row r="449" ht="12.75">
      <c r="G449" s="9"/>
    </row>
    <row r="450" ht="12.75">
      <c r="G450" s="9"/>
    </row>
    <row r="451" ht="12.75">
      <c r="G451" s="9"/>
    </row>
    <row r="452" ht="12.75">
      <c r="G452" s="9"/>
    </row>
    <row r="453" ht="12.75">
      <c r="G453" s="9"/>
    </row>
    <row r="454" ht="12.75">
      <c r="G454" s="9"/>
    </row>
    <row r="455" ht="12.75">
      <c r="G455" s="9"/>
    </row>
    <row r="456" ht="12.75">
      <c r="G456" s="9"/>
    </row>
    <row r="457" ht="12.75">
      <c r="G457" s="9"/>
    </row>
    <row r="458" ht="12.75">
      <c r="G458" s="9"/>
    </row>
    <row r="459" ht="12.75">
      <c r="G459" s="9"/>
    </row>
    <row r="460" ht="12.75">
      <c r="G460" s="9"/>
    </row>
    <row r="461" ht="12.75">
      <c r="G461" s="9"/>
    </row>
    <row r="462" ht="12.75">
      <c r="G462" s="9"/>
    </row>
    <row r="463" ht="12.75">
      <c r="G463" s="9"/>
    </row>
    <row r="464" ht="12.75">
      <c r="G464" s="9"/>
    </row>
    <row r="465" ht="12.75">
      <c r="G465" s="9"/>
    </row>
    <row r="466" ht="12.75">
      <c r="G466" s="9"/>
    </row>
    <row r="467" ht="12.75">
      <c r="G467" s="9"/>
    </row>
    <row r="468" ht="12.75">
      <c r="G468" s="9"/>
    </row>
    <row r="469" ht="12.75">
      <c r="G469" s="9"/>
    </row>
    <row r="470" ht="12.75">
      <c r="G470" s="9"/>
    </row>
    <row r="471" ht="12.75">
      <c r="G471" s="9"/>
    </row>
    <row r="472" ht="12.75">
      <c r="G472" s="9"/>
    </row>
    <row r="473" ht="12.75">
      <c r="G473" s="9"/>
    </row>
    <row r="474" ht="12.75">
      <c r="G474" s="9"/>
    </row>
    <row r="475" ht="12.75">
      <c r="G475" s="9"/>
    </row>
    <row r="476" ht="12.75">
      <c r="G476" s="9"/>
    </row>
    <row r="477" ht="12.75">
      <c r="G477" s="9"/>
    </row>
    <row r="478" ht="12.75">
      <c r="G478" s="9"/>
    </row>
    <row r="479" ht="12.75">
      <c r="G479" s="9"/>
    </row>
    <row r="480" ht="12.75">
      <c r="G480" s="9"/>
    </row>
    <row r="481" ht="12.75">
      <c r="G481" s="9"/>
    </row>
    <row r="482" ht="12.75">
      <c r="G482" s="9"/>
    </row>
    <row r="483" ht="12.75">
      <c r="G483" s="9"/>
    </row>
    <row r="484" ht="12.75">
      <c r="G484" s="9"/>
    </row>
    <row r="485" ht="12.75">
      <c r="G485" s="9"/>
    </row>
    <row r="486" ht="12.75">
      <c r="G486" s="9"/>
    </row>
    <row r="487" ht="12.75">
      <c r="G487" s="9"/>
    </row>
    <row r="488" ht="12.75">
      <c r="G488" s="9"/>
    </row>
    <row r="489" ht="12.75">
      <c r="G489" s="9"/>
    </row>
    <row r="490" ht="12.75">
      <c r="G490" s="9"/>
    </row>
    <row r="491" ht="12.75">
      <c r="G491" s="9"/>
    </row>
    <row r="492" ht="12.75">
      <c r="G492" s="9"/>
    </row>
    <row r="493" ht="12.75">
      <c r="G493" s="9"/>
    </row>
    <row r="494" ht="12.75">
      <c r="G494" s="9"/>
    </row>
    <row r="495" ht="12.75">
      <c r="G495" s="9"/>
    </row>
    <row r="496" ht="12.75">
      <c r="G496" s="9"/>
    </row>
    <row r="497" ht="12.75">
      <c r="G497" s="9"/>
    </row>
    <row r="498" ht="12.75">
      <c r="G498" s="9"/>
    </row>
    <row r="499" ht="12.75">
      <c r="G499" s="9"/>
    </row>
    <row r="500" ht="12.75">
      <c r="G500" s="9"/>
    </row>
    <row r="501" ht="12.75">
      <c r="G501" s="9"/>
    </row>
    <row r="502" ht="12.75">
      <c r="G502" s="9"/>
    </row>
    <row r="503" ht="12.75">
      <c r="G503" s="9"/>
    </row>
    <row r="504" ht="12.75">
      <c r="G504" s="9"/>
    </row>
    <row r="505" ht="12.75">
      <c r="G505" s="9"/>
    </row>
    <row r="506" ht="12.75">
      <c r="G506" s="9"/>
    </row>
    <row r="507" ht="12.75">
      <c r="G507" s="9"/>
    </row>
    <row r="508" ht="12.75">
      <c r="G508" s="9"/>
    </row>
    <row r="509" ht="12.75">
      <c r="G509" s="9"/>
    </row>
    <row r="510" ht="12.75">
      <c r="G510" s="9"/>
    </row>
    <row r="511" ht="12.75">
      <c r="G511" s="9"/>
    </row>
    <row r="512" ht="12.75">
      <c r="G512" s="9"/>
    </row>
    <row r="513" ht="12.75">
      <c r="G513" s="9"/>
    </row>
    <row r="514" ht="12.75">
      <c r="G514" s="9"/>
    </row>
    <row r="515" ht="12.75">
      <c r="G515" s="9"/>
    </row>
    <row r="516" ht="12.75">
      <c r="G516" s="9"/>
    </row>
    <row r="517" ht="12.75">
      <c r="G517" s="9"/>
    </row>
    <row r="518" ht="12.75">
      <c r="G518" s="9"/>
    </row>
    <row r="519" ht="12.75">
      <c r="G519" s="9"/>
    </row>
    <row r="520" ht="12.75">
      <c r="G520" s="9"/>
    </row>
    <row r="521" ht="12.75">
      <c r="G521" s="9"/>
    </row>
    <row r="522" ht="12.75">
      <c r="G522" s="9"/>
    </row>
    <row r="523" ht="12.75">
      <c r="G523" s="9"/>
    </row>
    <row r="524" ht="12.75">
      <c r="G524" s="9"/>
    </row>
    <row r="525" ht="12.75">
      <c r="G525" s="9"/>
    </row>
    <row r="526" ht="12.75">
      <c r="G526" s="9"/>
    </row>
    <row r="527" ht="12.75">
      <c r="G527" s="9"/>
    </row>
    <row r="528" ht="12.75">
      <c r="G528" s="9"/>
    </row>
    <row r="529" ht="12.75">
      <c r="G529" s="9"/>
    </row>
    <row r="530" ht="12.75">
      <c r="G530" s="9"/>
    </row>
    <row r="531" ht="12.75">
      <c r="G531" s="9"/>
    </row>
    <row r="532" ht="12.75">
      <c r="G532" s="9"/>
    </row>
    <row r="533" ht="12.75">
      <c r="G533" s="9"/>
    </row>
    <row r="534" ht="12.75">
      <c r="G534" s="9"/>
    </row>
    <row r="535" ht="12.75">
      <c r="G535" s="9"/>
    </row>
    <row r="536" ht="12.75">
      <c r="G536" s="9"/>
    </row>
    <row r="537" ht="12.75">
      <c r="G537" s="9"/>
    </row>
    <row r="538" ht="12.75">
      <c r="G538" s="9"/>
    </row>
    <row r="539" ht="12.75">
      <c r="G539" s="9"/>
    </row>
    <row r="540" ht="12.75">
      <c r="G540" s="9"/>
    </row>
    <row r="541" ht="12.75">
      <c r="G541" s="9"/>
    </row>
    <row r="542" ht="12.75">
      <c r="G542" s="9"/>
    </row>
    <row r="543" ht="12.75">
      <c r="G543" s="9"/>
    </row>
    <row r="544" ht="12.75">
      <c r="G544" s="9"/>
    </row>
    <row r="545" ht="12.75">
      <c r="G545" s="9"/>
    </row>
    <row r="546" ht="12.75">
      <c r="G546" s="9"/>
    </row>
    <row r="547" ht="12.75">
      <c r="G547" s="9"/>
    </row>
    <row r="548" ht="12.75">
      <c r="G548" s="9"/>
    </row>
    <row r="549" ht="12.75">
      <c r="G549" s="9"/>
    </row>
    <row r="550" ht="12.75">
      <c r="G550" s="9"/>
    </row>
    <row r="551" ht="12.75">
      <c r="G551" s="9"/>
    </row>
    <row r="552" ht="12.75">
      <c r="G552" s="9"/>
    </row>
    <row r="553" ht="12.75">
      <c r="G553" s="9"/>
    </row>
    <row r="554" ht="12.75">
      <c r="G554" s="9"/>
    </row>
    <row r="555" ht="12.75">
      <c r="G555" s="9"/>
    </row>
    <row r="556" ht="12.75">
      <c r="G556" s="9"/>
    </row>
    <row r="557" ht="12.75">
      <c r="G557" s="9"/>
    </row>
    <row r="558" ht="12.75">
      <c r="G558" s="9"/>
    </row>
    <row r="559" ht="12.75">
      <c r="G559" s="9"/>
    </row>
    <row r="560" ht="12.75">
      <c r="G560" s="9"/>
    </row>
    <row r="561" ht="12.75">
      <c r="G561" s="9"/>
    </row>
    <row r="562" ht="12.75">
      <c r="G562" s="9"/>
    </row>
    <row r="563" ht="12.75">
      <c r="G563" s="9"/>
    </row>
    <row r="564" ht="12.75">
      <c r="G564" s="9"/>
    </row>
    <row r="565" ht="12.75">
      <c r="G565" s="9"/>
    </row>
    <row r="566" ht="12.75">
      <c r="G566" s="9"/>
    </row>
    <row r="567" ht="12.75">
      <c r="G567" s="9"/>
    </row>
    <row r="568" ht="12.75">
      <c r="G568" s="9"/>
    </row>
    <row r="569" ht="12.75">
      <c r="G569" s="9"/>
    </row>
    <row r="570" ht="12.75">
      <c r="G570" s="9"/>
    </row>
    <row r="571" ht="12.75">
      <c r="G571" s="9"/>
    </row>
    <row r="572" ht="12.75">
      <c r="G572" s="9"/>
    </row>
    <row r="573" ht="12.75">
      <c r="G573" s="9"/>
    </row>
    <row r="574" ht="12.75">
      <c r="G574" s="9"/>
    </row>
    <row r="575" ht="12.75">
      <c r="G575" s="9"/>
    </row>
    <row r="576" ht="12.75">
      <c r="G576" s="9"/>
    </row>
    <row r="577" ht="12.75">
      <c r="G577" s="9"/>
    </row>
    <row r="578" ht="12.75">
      <c r="G578" s="9"/>
    </row>
    <row r="579" ht="12.75">
      <c r="G579" s="9"/>
    </row>
    <row r="580" ht="12.75">
      <c r="G580" s="9"/>
    </row>
    <row r="581" ht="12.75">
      <c r="G581" s="9"/>
    </row>
    <row r="582" ht="12.75">
      <c r="G582" s="9"/>
    </row>
    <row r="583" ht="12.75">
      <c r="G583" s="9"/>
    </row>
    <row r="584" ht="12.75">
      <c r="G584" s="9"/>
    </row>
    <row r="585" ht="12.75">
      <c r="G585" s="9"/>
    </row>
    <row r="586" ht="12.75">
      <c r="G586" s="9"/>
    </row>
    <row r="587" ht="12.75">
      <c r="G587" s="9"/>
    </row>
    <row r="588" ht="12.75">
      <c r="G588" s="9"/>
    </row>
    <row r="589" ht="12.75">
      <c r="G589" s="9"/>
    </row>
    <row r="590" ht="12.75">
      <c r="G590" s="9"/>
    </row>
    <row r="591" ht="12.75">
      <c r="G591" s="9"/>
    </row>
    <row r="592" ht="12.75">
      <c r="G592" s="9"/>
    </row>
    <row r="593" ht="12.75">
      <c r="G593" s="9"/>
    </row>
    <row r="594" ht="12.75">
      <c r="G594" s="9"/>
    </row>
    <row r="595" ht="12.75">
      <c r="G595" s="9"/>
    </row>
    <row r="596" ht="12.75">
      <c r="G596" s="9"/>
    </row>
    <row r="597" ht="12.75">
      <c r="G597" s="9"/>
    </row>
    <row r="598" ht="12.75">
      <c r="G598" s="9"/>
    </row>
    <row r="599" ht="12.75">
      <c r="G599" s="9"/>
    </row>
    <row r="600" ht="12.75">
      <c r="G600" s="9"/>
    </row>
    <row r="601" ht="12.75">
      <c r="G601" s="9"/>
    </row>
    <row r="602" ht="12.75">
      <c r="G602" s="9"/>
    </row>
    <row r="603" ht="12.75">
      <c r="G603" s="9"/>
    </row>
    <row r="604" ht="12.75">
      <c r="G604" s="9"/>
    </row>
    <row r="605" ht="12.75">
      <c r="G605" s="9"/>
    </row>
    <row r="606" ht="12.75">
      <c r="G606" s="9"/>
    </row>
    <row r="607" ht="12.75">
      <c r="G607" s="9"/>
    </row>
    <row r="608" ht="12.75">
      <c r="G608" s="9"/>
    </row>
    <row r="609" ht="12.75">
      <c r="G609" s="9"/>
    </row>
    <row r="610" ht="12.75">
      <c r="G610" s="9"/>
    </row>
    <row r="611" ht="12.75">
      <c r="G611" s="9"/>
    </row>
    <row r="612" ht="12.75">
      <c r="G612" s="9"/>
    </row>
    <row r="613" ht="12.75">
      <c r="G613" s="9"/>
    </row>
    <row r="614" ht="12.75">
      <c r="G614" s="9"/>
    </row>
    <row r="615" ht="12.75">
      <c r="G615" s="9"/>
    </row>
    <row r="616" ht="12.75">
      <c r="G616" s="9"/>
    </row>
    <row r="617" ht="12.75">
      <c r="G617" s="9"/>
    </row>
    <row r="618" ht="12.75">
      <c r="G618" s="9"/>
    </row>
    <row r="619" ht="12.75">
      <c r="G619" s="9"/>
    </row>
    <row r="620" ht="12.75">
      <c r="G620" s="9"/>
    </row>
    <row r="621" ht="12.75">
      <c r="G621" s="9"/>
    </row>
    <row r="622" ht="12.75">
      <c r="G622" s="9"/>
    </row>
    <row r="623" ht="12.75">
      <c r="G623" s="9"/>
    </row>
    <row r="624" ht="12.75">
      <c r="G624" s="9"/>
    </row>
    <row r="625" ht="12.75">
      <c r="G625" s="9"/>
    </row>
    <row r="626" ht="12.75">
      <c r="G626" s="9"/>
    </row>
    <row r="627" ht="12.75">
      <c r="G627" s="9"/>
    </row>
    <row r="628" ht="12.75">
      <c r="G628" s="9"/>
    </row>
    <row r="629" ht="12.75">
      <c r="G629" s="9"/>
    </row>
    <row r="630" ht="12.75">
      <c r="G630" s="9"/>
    </row>
    <row r="631" ht="12.75">
      <c r="G631" s="9"/>
    </row>
    <row r="632" ht="12.75">
      <c r="G632" s="9"/>
    </row>
    <row r="633" ht="12.75">
      <c r="G633" s="9"/>
    </row>
    <row r="634" ht="12.75">
      <c r="G634" s="9"/>
    </row>
    <row r="635" ht="12.75">
      <c r="G635" s="9"/>
    </row>
    <row r="636" ht="12.75">
      <c r="G636" s="9"/>
    </row>
    <row r="637" ht="12.75">
      <c r="G637" s="9"/>
    </row>
    <row r="638" ht="12.75">
      <c r="G638" s="9"/>
    </row>
    <row r="639" ht="12.75">
      <c r="G639" s="9"/>
    </row>
    <row r="640" ht="12.75">
      <c r="G640" s="9"/>
    </row>
    <row r="641" ht="12.75">
      <c r="G641" s="9"/>
    </row>
    <row r="642" ht="12.75">
      <c r="G642" s="9"/>
    </row>
    <row r="643" ht="12.75">
      <c r="G643" s="9"/>
    </row>
    <row r="644" ht="12.75">
      <c r="G644" s="9"/>
    </row>
    <row r="645" ht="12.75">
      <c r="G645" s="9"/>
    </row>
    <row r="646" ht="12.75">
      <c r="G646" s="9"/>
    </row>
    <row r="647" ht="12.75">
      <c r="G647" s="9"/>
    </row>
    <row r="648" ht="12.75">
      <c r="G648" s="9"/>
    </row>
    <row r="649" ht="12.75">
      <c r="G649" s="9"/>
    </row>
    <row r="650" ht="12.75">
      <c r="G650" s="9"/>
    </row>
    <row r="651" ht="12.75">
      <c r="G651" s="9"/>
    </row>
    <row r="652" ht="12.75">
      <c r="G652" s="9"/>
    </row>
    <row r="653" ht="12.75">
      <c r="G653" s="9"/>
    </row>
    <row r="654" ht="12.75">
      <c r="G654" s="9"/>
    </row>
    <row r="655" ht="12.75">
      <c r="G655" s="9"/>
    </row>
    <row r="656" ht="12.75">
      <c r="G656" s="9"/>
    </row>
    <row r="657" ht="12.75">
      <c r="G657" s="9"/>
    </row>
    <row r="658" ht="12.75">
      <c r="G658" s="9"/>
    </row>
    <row r="659" ht="12.75">
      <c r="G659" s="9"/>
    </row>
    <row r="660" ht="12.75">
      <c r="G660" s="9"/>
    </row>
    <row r="661" ht="12.75">
      <c r="G661" s="9"/>
    </row>
    <row r="662" ht="12.75">
      <c r="G662" s="9"/>
    </row>
    <row r="663" ht="12.75">
      <c r="G663" s="9"/>
    </row>
    <row r="664" ht="12.75">
      <c r="G664" s="9"/>
    </row>
    <row r="665" ht="12.75">
      <c r="G665" s="9"/>
    </row>
    <row r="666" ht="12.75">
      <c r="G666" s="9"/>
    </row>
    <row r="667" ht="12.75">
      <c r="G667" s="9"/>
    </row>
    <row r="668" ht="12.75">
      <c r="G668" s="9"/>
    </row>
    <row r="669" ht="12.75">
      <c r="G669" s="9"/>
    </row>
    <row r="670" ht="12.75">
      <c r="G670" s="9"/>
    </row>
    <row r="671" ht="12.75">
      <c r="G671" s="9"/>
    </row>
    <row r="672" ht="12.75">
      <c r="G672" s="9"/>
    </row>
    <row r="673" ht="12.75">
      <c r="G673" s="9"/>
    </row>
    <row r="674" ht="12.75">
      <c r="G674" s="9"/>
    </row>
    <row r="675" ht="12.75">
      <c r="G675" s="9"/>
    </row>
    <row r="676" ht="12.75">
      <c r="G676" s="9"/>
    </row>
    <row r="677" ht="12.75">
      <c r="G677" s="9"/>
    </row>
    <row r="678" ht="12.75">
      <c r="G678" s="9"/>
    </row>
    <row r="679" ht="12.75">
      <c r="G679" s="9"/>
    </row>
    <row r="680" ht="12.75">
      <c r="G680" s="9"/>
    </row>
    <row r="681" ht="12.75">
      <c r="G681" s="9"/>
    </row>
    <row r="682" ht="12.75">
      <c r="G682" s="9"/>
    </row>
    <row r="683" ht="12.75">
      <c r="G683" s="9"/>
    </row>
    <row r="684" ht="12.75">
      <c r="G684" s="9"/>
    </row>
    <row r="685" ht="12.75">
      <c r="G685" s="9"/>
    </row>
    <row r="686" ht="12.75">
      <c r="G686" s="9"/>
    </row>
    <row r="687" ht="12.75">
      <c r="G687" s="9"/>
    </row>
    <row r="688" ht="12.75">
      <c r="G688" s="9"/>
    </row>
    <row r="689" ht="12.75">
      <c r="G689" s="9"/>
    </row>
    <row r="690" ht="12.75">
      <c r="G690" s="9"/>
    </row>
    <row r="691" ht="12.75">
      <c r="G691" s="9"/>
    </row>
    <row r="692" ht="12.75">
      <c r="G692" s="9"/>
    </row>
    <row r="693" ht="12.75">
      <c r="G693" s="9"/>
    </row>
    <row r="694" ht="12.75">
      <c r="G694" s="9"/>
    </row>
    <row r="695" ht="12.75">
      <c r="G695" s="9"/>
    </row>
    <row r="696" ht="12.75">
      <c r="G696" s="9"/>
    </row>
    <row r="697" ht="12.75">
      <c r="G697" s="9"/>
    </row>
    <row r="698" ht="12.75">
      <c r="G698" s="9"/>
    </row>
    <row r="699" ht="12.75">
      <c r="G699" s="9"/>
    </row>
    <row r="700" ht="12.75">
      <c r="G700" s="9"/>
    </row>
    <row r="701" ht="12.75">
      <c r="G701" s="9"/>
    </row>
    <row r="702" ht="12.75">
      <c r="G702" s="9"/>
    </row>
    <row r="703" ht="12.75">
      <c r="G703" s="9"/>
    </row>
    <row r="704" ht="12.75">
      <c r="G704" s="9"/>
    </row>
    <row r="705" ht="12.75">
      <c r="G705" s="9"/>
    </row>
    <row r="706" ht="12.75">
      <c r="G706" s="9"/>
    </row>
    <row r="707" ht="12.75">
      <c r="G707" s="9"/>
    </row>
    <row r="708" ht="12.75">
      <c r="G708" s="9"/>
    </row>
    <row r="709" ht="12.75">
      <c r="G709" s="9"/>
    </row>
    <row r="710" ht="12.75">
      <c r="G710" s="9"/>
    </row>
    <row r="711" ht="12.75">
      <c r="G711" s="9"/>
    </row>
    <row r="712" ht="12.75">
      <c r="G712" s="9"/>
    </row>
    <row r="713" ht="12.75">
      <c r="G713" s="9"/>
    </row>
    <row r="714" ht="12.75">
      <c r="G714" s="9"/>
    </row>
    <row r="715" ht="12.75">
      <c r="G715" s="9"/>
    </row>
    <row r="716" ht="12.75">
      <c r="G716" s="9"/>
    </row>
    <row r="717" ht="12.75">
      <c r="G717" s="9"/>
    </row>
    <row r="718" ht="12.75">
      <c r="G718" s="9"/>
    </row>
    <row r="719" ht="12.75">
      <c r="G719" s="9"/>
    </row>
    <row r="720" ht="12.75">
      <c r="G720" s="9"/>
    </row>
    <row r="721" ht="12.75">
      <c r="G721" s="9"/>
    </row>
    <row r="722" ht="12.75">
      <c r="G722" s="9"/>
    </row>
    <row r="723" ht="12.75">
      <c r="G723" s="9"/>
    </row>
    <row r="724" ht="12.75">
      <c r="G724" s="9"/>
    </row>
    <row r="725" ht="12.75">
      <c r="G725" s="9"/>
    </row>
    <row r="726" ht="12.75">
      <c r="G726" s="9"/>
    </row>
    <row r="727" ht="12.75">
      <c r="G727" s="9"/>
    </row>
    <row r="728" ht="12.75">
      <c r="G728" s="9"/>
    </row>
    <row r="729" ht="12.75">
      <c r="G729" s="9"/>
    </row>
    <row r="730" ht="12.75">
      <c r="G730" s="9"/>
    </row>
    <row r="731" ht="12.75">
      <c r="G731" s="9"/>
    </row>
    <row r="732" ht="12.75">
      <c r="G732" s="9"/>
    </row>
    <row r="733" ht="12.75">
      <c r="G733" s="9"/>
    </row>
    <row r="734" ht="12.75">
      <c r="G734" s="9"/>
    </row>
    <row r="735" ht="12.75">
      <c r="G735" s="9"/>
    </row>
    <row r="736" ht="12.75">
      <c r="G736" s="9"/>
    </row>
    <row r="737" ht="12.75">
      <c r="G737" s="9"/>
    </row>
    <row r="738" ht="12.75">
      <c r="G738" s="9"/>
    </row>
    <row r="739" ht="12.75">
      <c r="G739" s="9"/>
    </row>
    <row r="740" ht="12.75">
      <c r="G740" s="9"/>
    </row>
    <row r="741" ht="12.75">
      <c r="G741" s="9"/>
    </row>
    <row r="742" ht="12.75">
      <c r="G742" s="9"/>
    </row>
    <row r="743" ht="12.75">
      <c r="G743" s="9"/>
    </row>
    <row r="744" ht="12.75">
      <c r="G744" s="9"/>
    </row>
    <row r="745" ht="12.75">
      <c r="G745" s="9"/>
    </row>
    <row r="746" ht="12.75">
      <c r="G746" s="9"/>
    </row>
    <row r="747" ht="12.75">
      <c r="G747" s="9"/>
    </row>
    <row r="748" ht="12.75">
      <c r="G748" s="9"/>
    </row>
    <row r="749" ht="12.75">
      <c r="G749" s="9"/>
    </row>
    <row r="750" ht="12.75">
      <c r="G750" s="9"/>
    </row>
    <row r="751" ht="12.75">
      <c r="G751" s="9"/>
    </row>
    <row r="752" ht="12.75">
      <c r="G752" s="9"/>
    </row>
    <row r="753" ht="12.75">
      <c r="G753" s="9"/>
    </row>
    <row r="754" ht="12.75">
      <c r="G754" s="9"/>
    </row>
    <row r="755" ht="12.75">
      <c r="G755" s="9"/>
    </row>
    <row r="756" ht="12.75">
      <c r="G756" s="9"/>
    </row>
    <row r="757" ht="12.75">
      <c r="G757" s="9"/>
    </row>
    <row r="758" ht="12.75">
      <c r="G758" s="9"/>
    </row>
    <row r="759" ht="12.75">
      <c r="G759" s="9"/>
    </row>
    <row r="760" ht="12.75">
      <c r="G760" s="9"/>
    </row>
    <row r="761" ht="12.75">
      <c r="G761" s="9"/>
    </row>
    <row r="762" ht="12.75">
      <c r="G762" s="9"/>
    </row>
    <row r="763" ht="12.75">
      <c r="G763" s="9"/>
    </row>
    <row r="764" ht="12.75">
      <c r="G764" s="9"/>
    </row>
    <row r="765" ht="12.75">
      <c r="G765" s="9"/>
    </row>
    <row r="766" ht="12.75">
      <c r="G766" s="9"/>
    </row>
    <row r="767" ht="12.75">
      <c r="G767" s="9"/>
    </row>
    <row r="768" ht="12.75">
      <c r="G768" s="9"/>
    </row>
    <row r="769" ht="12.75">
      <c r="G769" s="9"/>
    </row>
    <row r="770" ht="12.75">
      <c r="G770" s="9"/>
    </row>
    <row r="771" ht="12.75">
      <c r="G771" s="9"/>
    </row>
    <row r="772" ht="12.75">
      <c r="G772" s="9"/>
    </row>
    <row r="773" ht="12.75">
      <c r="G773" s="9"/>
    </row>
    <row r="774" ht="12.75">
      <c r="G774" s="9"/>
    </row>
    <row r="775" ht="12.75">
      <c r="G775" s="9"/>
    </row>
    <row r="776" ht="12.75">
      <c r="G776" s="9"/>
    </row>
    <row r="777" ht="12.75">
      <c r="G777" s="9"/>
    </row>
    <row r="778" ht="12.75">
      <c r="G778" s="9"/>
    </row>
    <row r="779" ht="12.75">
      <c r="G779" s="9"/>
    </row>
    <row r="780" ht="12.75">
      <c r="G780" s="9"/>
    </row>
    <row r="781" ht="12.75">
      <c r="G781" s="9"/>
    </row>
    <row r="782" ht="12.75">
      <c r="G782" s="9"/>
    </row>
    <row r="783" ht="12.75">
      <c r="G783" s="9"/>
    </row>
    <row r="784" ht="12.75">
      <c r="G784" s="9"/>
    </row>
    <row r="785" ht="12.75">
      <c r="G785" s="9"/>
    </row>
    <row r="786" ht="12.75">
      <c r="G786" s="9"/>
    </row>
    <row r="787" ht="12.75">
      <c r="G787" s="9"/>
    </row>
    <row r="788" ht="12.75">
      <c r="G788" s="9"/>
    </row>
    <row r="789" ht="12.75">
      <c r="G789" s="9"/>
    </row>
    <row r="790" ht="12.75">
      <c r="G790" s="9"/>
    </row>
    <row r="791" ht="12.75">
      <c r="G791" s="9"/>
    </row>
    <row r="792" ht="12.75">
      <c r="G792" s="9"/>
    </row>
    <row r="793" ht="12.75">
      <c r="G793" s="9"/>
    </row>
    <row r="794" ht="12.75">
      <c r="G794" s="9"/>
    </row>
    <row r="795" ht="12.75">
      <c r="G795" s="9"/>
    </row>
    <row r="796" ht="12.75">
      <c r="G796" s="9"/>
    </row>
    <row r="797" ht="12.75">
      <c r="G797" s="9"/>
    </row>
    <row r="798" ht="12.75">
      <c r="G798" s="9"/>
    </row>
    <row r="799" ht="12.75">
      <c r="G799" s="9"/>
    </row>
    <row r="800" ht="12.75">
      <c r="G800" s="9"/>
    </row>
    <row r="801" ht="12.75">
      <c r="G801" s="9"/>
    </row>
    <row r="802" ht="12.75">
      <c r="G802" s="9"/>
    </row>
    <row r="803" ht="12.75">
      <c r="G803" s="9"/>
    </row>
    <row r="804" ht="12.75">
      <c r="G804" s="9"/>
    </row>
    <row r="805" ht="12.75">
      <c r="G805" s="9"/>
    </row>
    <row r="806" ht="12.75">
      <c r="G806" s="9"/>
    </row>
    <row r="807" ht="12.75">
      <c r="G807" s="9"/>
    </row>
    <row r="808" ht="12.75">
      <c r="G808" s="9"/>
    </row>
    <row r="809" ht="12.75">
      <c r="G809" s="9"/>
    </row>
    <row r="810" ht="12.75">
      <c r="G810" s="9"/>
    </row>
    <row r="811" ht="12.75">
      <c r="G811" s="9"/>
    </row>
    <row r="812" ht="12.75">
      <c r="G812" s="9"/>
    </row>
    <row r="813" ht="12.75">
      <c r="G813" s="9"/>
    </row>
    <row r="814" ht="12.75">
      <c r="G814" s="9"/>
    </row>
    <row r="815" ht="12.75">
      <c r="G815" s="9"/>
    </row>
    <row r="816" ht="12.75">
      <c r="G816" s="9"/>
    </row>
    <row r="817" ht="12.75">
      <c r="G817" s="9"/>
    </row>
    <row r="818" ht="12.75">
      <c r="G818" s="9"/>
    </row>
    <row r="819" ht="12.75">
      <c r="G819" s="9"/>
    </row>
    <row r="820" ht="12.75">
      <c r="G820" s="9"/>
    </row>
    <row r="821" ht="12.75">
      <c r="G821" s="9"/>
    </row>
    <row r="822" ht="12.75">
      <c r="G822" s="9"/>
    </row>
    <row r="823" ht="12.75">
      <c r="G823" s="9"/>
    </row>
    <row r="824" ht="12.75">
      <c r="G824" s="9"/>
    </row>
    <row r="825" ht="12.75">
      <c r="G825" s="9"/>
    </row>
    <row r="826" ht="12.75">
      <c r="G826" s="9"/>
    </row>
    <row r="827" ht="12.75">
      <c r="G827" s="9"/>
    </row>
    <row r="828" ht="12.75">
      <c r="G828" s="9"/>
    </row>
    <row r="829" ht="12.75">
      <c r="G829" s="9"/>
    </row>
    <row r="830" ht="12.75">
      <c r="G830" s="9"/>
    </row>
    <row r="831" ht="12.75">
      <c r="G831" s="9"/>
    </row>
    <row r="832" ht="12.75">
      <c r="G832" s="9"/>
    </row>
    <row r="833" ht="12.75">
      <c r="G833" s="9"/>
    </row>
    <row r="834" ht="12.75">
      <c r="G834" s="9"/>
    </row>
    <row r="835" ht="12.75">
      <c r="G835" s="9"/>
    </row>
    <row r="836" ht="12.75">
      <c r="G836" s="9"/>
    </row>
    <row r="837" ht="12.75">
      <c r="G837" s="9"/>
    </row>
    <row r="838" ht="12.75">
      <c r="G838" s="9"/>
    </row>
    <row r="839" ht="12.75">
      <c r="G839" s="9"/>
    </row>
    <row r="840" ht="12.75">
      <c r="G840" s="9"/>
    </row>
    <row r="841" ht="12.75">
      <c r="G841" s="9"/>
    </row>
    <row r="842" ht="12.75">
      <c r="G842" s="9"/>
    </row>
    <row r="843" ht="12.75">
      <c r="G843" s="9"/>
    </row>
    <row r="844" ht="12.75">
      <c r="G844" s="9"/>
    </row>
    <row r="845" ht="12.75">
      <c r="G845" s="9"/>
    </row>
    <row r="846" ht="12.75">
      <c r="G846" s="9"/>
    </row>
    <row r="847" ht="12.75">
      <c r="G847" s="9"/>
    </row>
    <row r="848" ht="12.75">
      <c r="G848" s="9"/>
    </row>
    <row r="849" ht="12.75">
      <c r="G849" s="9"/>
    </row>
    <row r="850" ht="12.75">
      <c r="G850" s="9"/>
    </row>
    <row r="851" ht="12.75">
      <c r="G851" s="9"/>
    </row>
    <row r="852" ht="12.75">
      <c r="G852" s="9"/>
    </row>
    <row r="853" ht="12.75">
      <c r="G853" s="9"/>
    </row>
    <row r="854" ht="12.75">
      <c r="G854" s="9"/>
    </row>
    <row r="855" ht="12.75">
      <c r="G855" s="9"/>
    </row>
    <row r="856" ht="12.75">
      <c r="G856" s="9"/>
    </row>
    <row r="857" ht="12.75">
      <c r="G857" s="9"/>
    </row>
    <row r="858" ht="12.75">
      <c r="G858" s="9"/>
    </row>
    <row r="859" ht="12.75">
      <c r="G859" s="9"/>
    </row>
    <row r="860" ht="12.75">
      <c r="G860" s="9"/>
    </row>
    <row r="861" ht="12.75">
      <c r="G861" s="9"/>
    </row>
    <row r="862" ht="12.75">
      <c r="G862" s="9"/>
    </row>
    <row r="863" ht="12.75">
      <c r="G863" s="9"/>
    </row>
    <row r="864" ht="12.75">
      <c r="G864" s="9"/>
    </row>
    <row r="865" ht="12.75">
      <c r="G865" s="9"/>
    </row>
    <row r="866" ht="12.75">
      <c r="G866" s="9"/>
    </row>
    <row r="867" ht="12.75">
      <c r="G867" s="9"/>
    </row>
    <row r="868" ht="12.75">
      <c r="G868" s="9"/>
    </row>
    <row r="869" ht="12.75">
      <c r="G869" s="9"/>
    </row>
    <row r="870" ht="12.75">
      <c r="G870" s="9"/>
    </row>
    <row r="871" ht="12.75">
      <c r="G871" s="9"/>
    </row>
    <row r="872" ht="12.75">
      <c r="G872" s="9"/>
    </row>
    <row r="873" ht="12.75">
      <c r="G873" s="9"/>
    </row>
    <row r="874" ht="12.75">
      <c r="G874" s="9"/>
    </row>
    <row r="875" ht="12.75">
      <c r="G875" s="9"/>
    </row>
    <row r="876" ht="12.75">
      <c r="G876" s="9"/>
    </row>
    <row r="877" ht="12.75">
      <c r="G877" s="9"/>
    </row>
    <row r="878" ht="12.75">
      <c r="G878" s="9"/>
    </row>
    <row r="879" ht="12.75">
      <c r="G879" s="9"/>
    </row>
    <row r="880" ht="12.75">
      <c r="G880" s="9"/>
    </row>
    <row r="881" ht="12.75">
      <c r="G881" s="9"/>
    </row>
    <row r="882" ht="12.75">
      <c r="G882" s="9"/>
    </row>
    <row r="883" ht="12.75">
      <c r="G883" s="9"/>
    </row>
    <row r="884" ht="12.75">
      <c r="G884" s="9"/>
    </row>
    <row r="885" ht="12.75">
      <c r="G885" s="9"/>
    </row>
    <row r="886" ht="12.75">
      <c r="G886" s="9"/>
    </row>
    <row r="887" ht="12.75">
      <c r="G887" s="9"/>
    </row>
    <row r="888" ht="12.75">
      <c r="G888" s="9"/>
    </row>
    <row r="889" ht="12.75">
      <c r="G889" s="9"/>
    </row>
    <row r="890" ht="12.75">
      <c r="G890" s="9"/>
    </row>
    <row r="891" ht="12.75">
      <c r="G891" s="9"/>
    </row>
    <row r="892" ht="12.75">
      <c r="G892" s="9"/>
    </row>
    <row r="893" ht="12.75">
      <c r="G893" s="9"/>
    </row>
    <row r="894" ht="12.75">
      <c r="G894" s="9"/>
    </row>
    <row r="895" ht="12.75">
      <c r="G895" s="9"/>
    </row>
    <row r="896" ht="12.75">
      <c r="G896" s="9"/>
    </row>
    <row r="897" ht="12.75">
      <c r="G897" s="9"/>
    </row>
    <row r="898" ht="12.75">
      <c r="G898" s="9"/>
    </row>
    <row r="899" ht="12.75">
      <c r="G899" s="9"/>
    </row>
    <row r="900" ht="12.75">
      <c r="G900" s="9"/>
    </row>
    <row r="901" ht="12.75">
      <c r="G901" s="9"/>
    </row>
    <row r="902" ht="12.75">
      <c r="G902" s="9"/>
    </row>
    <row r="903" ht="12.75">
      <c r="G903" s="9"/>
    </row>
    <row r="904" ht="12.75">
      <c r="G904" s="9"/>
    </row>
    <row r="905" ht="12.75">
      <c r="G905" s="9"/>
    </row>
    <row r="906" ht="12.75">
      <c r="G906" s="9"/>
    </row>
    <row r="907" ht="12.75">
      <c r="G907" s="9"/>
    </row>
    <row r="908" ht="12.75">
      <c r="G908" s="9"/>
    </row>
    <row r="909" ht="12.75">
      <c r="G909" s="9"/>
    </row>
    <row r="910" ht="12.75">
      <c r="G910" s="9"/>
    </row>
    <row r="911" ht="12.75">
      <c r="G911" s="9"/>
    </row>
    <row r="912" ht="12.75">
      <c r="G912" s="9"/>
    </row>
    <row r="913" ht="12.75">
      <c r="G913" s="9"/>
    </row>
    <row r="914" ht="12.75">
      <c r="G914" s="9"/>
    </row>
    <row r="915" ht="12.75">
      <c r="G915" s="9"/>
    </row>
    <row r="916" ht="12.75">
      <c r="G916" s="9"/>
    </row>
    <row r="917" ht="12.75">
      <c r="G917" s="9"/>
    </row>
    <row r="918" ht="12.75">
      <c r="G918" s="9"/>
    </row>
    <row r="919" ht="12.75">
      <c r="G919" s="9"/>
    </row>
    <row r="920" ht="12.75">
      <c r="G920" s="9"/>
    </row>
    <row r="921" ht="12.75">
      <c r="G921" s="9"/>
    </row>
    <row r="922" ht="12.75">
      <c r="G922" s="9"/>
    </row>
    <row r="923" ht="12.75">
      <c r="G923" s="9"/>
    </row>
    <row r="924" ht="12.75">
      <c r="G924" s="9"/>
    </row>
    <row r="925" ht="12.75">
      <c r="G925" s="9"/>
    </row>
    <row r="926" ht="12.75">
      <c r="G926" s="9"/>
    </row>
    <row r="927" ht="12.75">
      <c r="G927" s="9"/>
    </row>
    <row r="928" ht="12.75">
      <c r="G928" s="9"/>
    </row>
    <row r="929" ht="12.75">
      <c r="G929" s="9"/>
    </row>
    <row r="930" ht="12.75">
      <c r="G930" s="9"/>
    </row>
    <row r="931" ht="12.75">
      <c r="G931" s="9"/>
    </row>
    <row r="932" ht="12.75">
      <c r="G932" s="9"/>
    </row>
    <row r="933" ht="12.75">
      <c r="G933" s="9"/>
    </row>
    <row r="934" ht="12.75">
      <c r="G934" s="9"/>
    </row>
    <row r="935" ht="12.75">
      <c r="G935" s="9"/>
    </row>
    <row r="936" ht="12.75">
      <c r="G936" s="9"/>
    </row>
    <row r="937" ht="12.75">
      <c r="G937" s="9"/>
    </row>
    <row r="938" ht="12.75">
      <c r="G938" s="9"/>
    </row>
    <row r="939" ht="12.75">
      <c r="G939" s="9"/>
    </row>
    <row r="940" ht="12.75">
      <c r="G940" s="9"/>
    </row>
    <row r="941" ht="12.75">
      <c r="G941" s="9"/>
    </row>
    <row r="942" ht="12.75">
      <c r="G942" s="9"/>
    </row>
    <row r="943" ht="12.75">
      <c r="G943" s="9"/>
    </row>
    <row r="944" ht="12.75">
      <c r="G944" s="9"/>
    </row>
    <row r="945" ht="12.75">
      <c r="G945" s="9"/>
    </row>
    <row r="946" ht="12.75">
      <c r="G946" s="9"/>
    </row>
    <row r="947" ht="12.75">
      <c r="G947" s="9"/>
    </row>
    <row r="948" ht="12.75">
      <c r="G948" s="9"/>
    </row>
    <row r="949" ht="12.75">
      <c r="G949" s="9"/>
    </row>
    <row r="950" ht="12.75">
      <c r="G950" s="9"/>
    </row>
    <row r="951" ht="12.75">
      <c r="G951" s="9"/>
    </row>
    <row r="952" ht="12.75">
      <c r="G952" s="9"/>
    </row>
    <row r="953" ht="12.75">
      <c r="G953" s="9"/>
    </row>
    <row r="954" ht="12.75">
      <c r="G954" s="9"/>
    </row>
    <row r="955" ht="12.75">
      <c r="G955" s="9"/>
    </row>
    <row r="956" ht="12.75">
      <c r="G956" s="9"/>
    </row>
    <row r="957" ht="12.75">
      <c r="G957" s="9"/>
    </row>
    <row r="958" ht="12.75">
      <c r="G958" s="9"/>
    </row>
    <row r="959" ht="12.75">
      <c r="G959" s="9"/>
    </row>
    <row r="960" ht="12.75">
      <c r="G960" s="9"/>
    </row>
    <row r="961" ht="12.75">
      <c r="G961" s="9"/>
    </row>
    <row r="962" ht="12.75">
      <c r="G962" s="9"/>
    </row>
    <row r="963" ht="12.75">
      <c r="G963" s="9"/>
    </row>
    <row r="964" ht="12.75">
      <c r="G964" s="9"/>
    </row>
    <row r="965" ht="12.75">
      <c r="G965" s="9"/>
    </row>
    <row r="966" ht="12.75">
      <c r="G966" s="9"/>
    </row>
    <row r="967" ht="12.75">
      <c r="G967" s="9"/>
    </row>
    <row r="968" ht="12.75">
      <c r="G968" s="9"/>
    </row>
    <row r="969" ht="12.75">
      <c r="G969" s="9"/>
    </row>
    <row r="970" ht="12.75">
      <c r="G970" s="9"/>
    </row>
    <row r="971" ht="12.75">
      <c r="G971" s="9"/>
    </row>
    <row r="972" ht="12.75">
      <c r="G972" s="9"/>
    </row>
    <row r="973" ht="12.75">
      <c r="G973" s="9"/>
    </row>
    <row r="974" ht="12.75">
      <c r="G974" s="9"/>
    </row>
    <row r="975" ht="12.75">
      <c r="G975" s="9"/>
    </row>
    <row r="976" ht="12.75">
      <c r="G976" s="9"/>
    </row>
    <row r="977" ht="12.75">
      <c r="G977" s="9"/>
    </row>
    <row r="978" ht="12.75">
      <c r="G978" s="9"/>
    </row>
    <row r="979" ht="12.75">
      <c r="G979" s="9"/>
    </row>
    <row r="980" ht="12.75">
      <c r="G980" s="9"/>
    </row>
    <row r="981" ht="12.75">
      <c r="G981" s="9"/>
    </row>
    <row r="982" ht="12.75">
      <c r="G982" s="9"/>
    </row>
    <row r="983" ht="12.75">
      <c r="G983" s="9"/>
    </row>
    <row r="984" ht="12.75">
      <c r="G984" s="9"/>
    </row>
    <row r="985" ht="12.75">
      <c r="G985" s="9"/>
    </row>
    <row r="986" ht="12.75">
      <c r="G986" s="9"/>
    </row>
    <row r="987" ht="12.75">
      <c r="G987" s="9"/>
    </row>
    <row r="988" ht="12.75">
      <c r="G988" s="9"/>
    </row>
    <row r="989" ht="12.75">
      <c r="G989" s="9"/>
    </row>
    <row r="990" ht="12.75">
      <c r="G990" s="9"/>
    </row>
    <row r="991" ht="12.75">
      <c r="G991" s="9"/>
    </row>
    <row r="992" ht="12.75">
      <c r="G992" s="9"/>
    </row>
    <row r="993" ht="12.75">
      <c r="G993" s="9"/>
    </row>
    <row r="994" ht="12.75">
      <c r="G994" s="9"/>
    </row>
    <row r="995" ht="12.75">
      <c r="G995" s="9"/>
    </row>
    <row r="996" ht="12.75">
      <c r="G996" s="9"/>
    </row>
    <row r="997" ht="12.75">
      <c r="G997" s="9"/>
    </row>
    <row r="998" ht="12.75">
      <c r="G998" s="9"/>
    </row>
    <row r="999" ht="12.75">
      <c r="G999" s="9"/>
    </row>
    <row r="1000" ht="12.75">
      <c r="G1000" s="9"/>
    </row>
    <row r="1001" ht="12.75">
      <c r="G1001" s="9"/>
    </row>
    <row r="1002" ht="12.75">
      <c r="G1002" s="9"/>
    </row>
    <row r="1003" ht="12.75">
      <c r="G1003" s="9"/>
    </row>
    <row r="1004" ht="12.75">
      <c r="G1004" s="9"/>
    </row>
    <row r="1005" ht="12.75">
      <c r="G1005" s="9"/>
    </row>
    <row r="1006" ht="12.75">
      <c r="G1006" s="9"/>
    </row>
    <row r="1007" ht="12.75">
      <c r="G1007" s="9"/>
    </row>
    <row r="1008" ht="12.75">
      <c r="G1008" s="9"/>
    </row>
    <row r="1009" ht="12.75">
      <c r="G1009" s="9"/>
    </row>
    <row r="1010" ht="12.75">
      <c r="G1010" s="9"/>
    </row>
    <row r="1011" ht="12.75">
      <c r="G1011" s="9"/>
    </row>
    <row r="1012" ht="12.75">
      <c r="G1012" s="9"/>
    </row>
    <row r="1013" ht="12.75">
      <c r="G1013" s="9"/>
    </row>
    <row r="1014" ht="12.75">
      <c r="G1014" s="9"/>
    </row>
    <row r="1015" ht="12.75">
      <c r="G1015" s="9"/>
    </row>
    <row r="1016" ht="12.75">
      <c r="G1016" s="9"/>
    </row>
    <row r="1017" ht="12.75">
      <c r="G1017" s="9"/>
    </row>
    <row r="1018" ht="12.75">
      <c r="G1018" s="9"/>
    </row>
    <row r="1019" ht="12.75">
      <c r="G1019" s="9"/>
    </row>
    <row r="1020" ht="12.75">
      <c r="G1020" s="9"/>
    </row>
    <row r="1021" ht="12.75">
      <c r="G1021" s="9"/>
    </row>
    <row r="1022" ht="12.75">
      <c r="G1022" s="9"/>
    </row>
    <row r="1023" ht="12.75">
      <c r="G1023" s="9"/>
    </row>
    <row r="1024" ht="12.75">
      <c r="G1024" s="9"/>
    </row>
    <row r="1025" ht="12.75">
      <c r="G1025" s="9"/>
    </row>
    <row r="1026" ht="12.75">
      <c r="G1026" s="9"/>
    </row>
    <row r="1027" ht="12.75">
      <c r="G1027" s="9"/>
    </row>
    <row r="1028" ht="12.75">
      <c r="G1028" s="9"/>
    </row>
    <row r="1029" ht="12.75">
      <c r="G1029" s="9"/>
    </row>
    <row r="1030" ht="12.75">
      <c r="G1030" s="9"/>
    </row>
    <row r="1031" ht="12.75">
      <c r="G1031" s="9"/>
    </row>
    <row r="1032" ht="12.75">
      <c r="G1032" s="9"/>
    </row>
    <row r="1033" ht="12.75">
      <c r="G1033" s="9"/>
    </row>
    <row r="1034" ht="12.75">
      <c r="G1034" s="9"/>
    </row>
    <row r="1035" ht="12.75">
      <c r="G1035" s="9"/>
    </row>
    <row r="1036" ht="12.75">
      <c r="G1036" s="9"/>
    </row>
    <row r="1037" ht="12.75">
      <c r="G1037" s="9"/>
    </row>
    <row r="1038" ht="12.75">
      <c r="G1038" s="9"/>
    </row>
    <row r="1039" ht="12.75">
      <c r="G1039" s="9"/>
    </row>
    <row r="1040" ht="12.75">
      <c r="G1040" s="9"/>
    </row>
    <row r="1041" ht="12.75">
      <c r="G1041" s="9"/>
    </row>
    <row r="1042" ht="12.75">
      <c r="G1042" s="9"/>
    </row>
    <row r="1043" ht="12.75">
      <c r="G1043" s="9"/>
    </row>
    <row r="1044" ht="12.75">
      <c r="G1044" s="9"/>
    </row>
    <row r="1045" ht="12.75">
      <c r="G1045" s="9"/>
    </row>
    <row r="1046" ht="12.75">
      <c r="G1046" s="9"/>
    </row>
    <row r="1047" ht="12.75">
      <c r="G1047" s="9"/>
    </row>
    <row r="1048" ht="12.75">
      <c r="G1048" s="9"/>
    </row>
    <row r="1049" ht="12.75">
      <c r="G1049" s="9"/>
    </row>
    <row r="1050" ht="12.75">
      <c r="G1050" s="9"/>
    </row>
    <row r="1051" ht="12.75">
      <c r="G1051" s="9"/>
    </row>
    <row r="1052" ht="12.75">
      <c r="G1052" s="9"/>
    </row>
    <row r="1053" ht="12.75">
      <c r="G1053" s="9"/>
    </row>
    <row r="1054" ht="12.75">
      <c r="G1054" s="9"/>
    </row>
    <row r="1055" ht="12.75">
      <c r="G1055" s="9"/>
    </row>
    <row r="1056" ht="12.75">
      <c r="G1056" s="9"/>
    </row>
    <row r="1057" ht="12.75">
      <c r="G1057" s="9"/>
    </row>
    <row r="1058" ht="12.75">
      <c r="G1058" s="9"/>
    </row>
    <row r="1059" ht="12.75">
      <c r="G1059" s="9"/>
    </row>
    <row r="1060" ht="12.75">
      <c r="G1060" s="9"/>
    </row>
    <row r="1061" ht="12.75">
      <c r="G1061" s="9"/>
    </row>
    <row r="1062" ht="12.75">
      <c r="G1062" s="9"/>
    </row>
    <row r="1063" ht="12.75">
      <c r="G1063" s="9"/>
    </row>
    <row r="1064" ht="12.75">
      <c r="G1064" s="9"/>
    </row>
    <row r="1065" ht="12.75">
      <c r="G1065" s="9"/>
    </row>
    <row r="1066" ht="12.75">
      <c r="G1066" s="9"/>
    </row>
    <row r="1067" ht="12.75">
      <c r="G1067" s="9"/>
    </row>
    <row r="1068" ht="12.75">
      <c r="G1068" s="9"/>
    </row>
    <row r="1069" ht="12.75">
      <c r="G1069" s="9"/>
    </row>
    <row r="1070" ht="12.75">
      <c r="G1070" s="9"/>
    </row>
    <row r="1071" ht="12.75">
      <c r="G1071" s="9"/>
    </row>
    <row r="1072" ht="12.75">
      <c r="G1072" s="9"/>
    </row>
    <row r="1073" ht="12.75">
      <c r="G1073" s="9"/>
    </row>
    <row r="1074" ht="12.75">
      <c r="G1074" s="9"/>
    </row>
    <row r="1075" ht="12.75">
      <c r="G1075" s="9"/>
    </row>
    <row r="1076" ht="12.75">
      <c r="G1076" s="9"/>
    </row>
    <row r="1077" ht="12.75">
      <c r="G1077" s="9"/>
    </row>
    <row r="1078" ht="12.75">
      <c r="G1078" s="9"/>
    </row>
    <row r="1079" ht="12.75">
      <c r="G1079" s="9"/>
    </row>
    <row r="1080" ht="12.75">
      <c r="G1080" s="9"/>
    </row>
    <row r="1081" ht="12.75">
      <c r="G1081" s="9"/>
    </row>
    <row r="1082" ht="12.75">
      <c r="G1082" s="9"/>
    </row>
    <row r="1083" ht="12.75">
      <c r="G1083" s="9"/>
    </row>
    <row r="1084" ht="12.75">
      <c r="G1084" s="9"/>
    </row>
    <row r="1085" ht="12.75">
      <c r="G1085" s="9"/>
    </row>
    <row r="1086" ht="12.75">
      <c r="G1086" s="9"/>
    </row>
    <row r="1087" ht="12.75">
      <c r="G1087" s="9"/>
    </row>
    <row r="1088" ht="12.75">
      <c r="G1088" s="9"/>
    </row>
    <row r="1089" ht="12.75">
      <c r="G1089" s="9"/>
    </row>
    <row r="1090" ht="12.75">
      <c r="G1090" s="9"/>
    </row>
    <row r="1091" ht="12.75">
      <c r="G1091" s="9"/>
    </row>
    <row r="1092" ht="12.75">
      <c r="G1092" s="9"/>
    </row>
    <row r="1093" ht="12.75">
      <c r="G1093" s="9"/>
    </row>
    <row r="1094" ht="12.75">
      <c r="G1094" s="9"/>
    </row>
    <row r="1095" ht="12.75">
      <c r="G1095" s="9"/>
    </row>
    <row r="1096" ht="12.75">
      <c r="G1096" s="9"/>
    </row>
    <row r="1097" ht="12.75">
      <c r="G1097" s="9"/>
    </row>
    <row r="1098" ht="12.75">
      <c r="G1098" s="9"/>
    </row>
    <row r="1099" ht="12.75">
      <c r="G1099" s="9"/>
    </row>
    <row r="1100" ht="12.75">
      <c r="G1100" s="9"/>
    </row>
    <row r="1101" ht="12.75">
      <c r="G1101" s="9"/>
    </row>
    <row r="1102" ht="12.75">
      <c r="G1102" s="9"/>
    </row>
    <row r="1103" ht="12.75">
      <c r="G1103" s="9"/>
    </row>
    <row r="1104" ht="12.75">
      <c r="G1104" s="9"/>
    </row>
    <row r="1105" ht="12.75">
      <c r="G1105" s="9"/>
    </row>
    <row r="1106" ht="12.75">
      <c r="G1106" s="9"/>
    </row>
    <row r="1107" ht="12.75">
      <c r="G1107" s="9"/>
    </row>
    <row r="1108" ht="12.75">
      <c r="G1108" s="9"/>
    </row>
    <row r="1109" ht="12.75">
      <c r="G1109" s="9"/>
    </row>
    <row r="1110" ht="12.75">
      <c r="G1110" s="9"/>
    </row>
    <row r="1111" ht="12.75">
      <c r="G1111" s="9"/>
    </row>
    <row r="1112" ht="12.75">
      <c r="G1112" s="9"/>
    </row>
    <row r="1113" ht="12.75">
      <c r="G1113" s="9"/>
    </row>
    <row r="1114" ht="12.75">
      <c r="G1114" s="9"/>
    </row>
    <row r="1115" ht="12.75">
      <c r="G1115" s="9"/>
    </row>
    <row r="1116" ht="12.75">
      <c r="G1116" s="9"/>
    </row>
    <row r="1117" ht="12.75">
      <c r="G1117" s="9"/>
    </row>
    <row r="1118" ht="12.75">
      <c r="G1118" s="9"/>
    </row>
    <row r="1119" ht="12.75">
      <c r="G1119" s="9"/>
    </row>
    <row r="1120" ht="12.75">
      <c r="G1120" s="9"/>
    </row>
    <row r="1121" ht="12.75">
      <c r="G1121" s="9"/>
    </row>
    <row r="1122" ht="12.75">
      <c r="G1122" s="9"/>
    </row>
    <row r="1123" ht="12.75">
      <c r="G1123" s="9"/>
    </row>
    <row r="1124" ht="12.75">
      <c r="G1124" s="9"/>
    </row>
    <row r="1125" ht="12.75">
      <c r="G1125" s="9"/>
    </row>
    <row r="1126" ht="12.75">
      <c r="G1126" s="9"/>
    </row>
    <row r="1127" ht="12.75">
      <c r="G1127" s="9"/>
    </row>
    <row r="1128" ht="12.75">
      <c r="G1128" s="9"/>
    </row>
    <row r="1129" ht="12.75">
      <c r="G1129" s="9"/>
    </row>
    <row r="1130" ht="12.75">
      <c r="G1130" s="9"/>
    </row>
    <row r="1131" ht="12.75">
      <c r="G1131" s="9"/>
    </row>
    <row r="1132" ht="12.75">
      <c r="G1132" s="9"/>
    </row>
    <row r="1133" ht="12.75">
      <c r="G1133" s="9"/>
    </row>
    <row r="1134" ht="12.75">
      <c r="G1134" s="9"/>
    </row>
    <row r="1135" ht="12.75">
      <c r="G1135" s="9"/>
    </row>
    <row r="1136" ht="12.75">
      <c r="G1136" s="9"/>
    </row>
    <row r="1137" ht="12.75">
      <c r="G1137" s="9"/>
    </row>
    <row r="1138" ht="12.75">
      <c r="G1138" s="9"/>
    </row>
    <row r="1139" ht="12.75">
      <c r="G1139" s="9"/>
    </row>
    <row r="1140" ht="12.75">
      <c r="G1140" s="9"/>
    </row>
    <row r="1141" ht="12.75">
      <c r="G1141" s="9"/>
    </row>
    <row r="1142" ht="12.75">
      <c r="G1142" s="9"/>
    </row>
    <row r="1143" ht="12.75">
      <c r="G1143" s="9"/>
    </row>
    <row r="1144" ht="12.75">
      <c r="G1144" s="9"/>
    </row>
    <row r="1145" ht="12.75">
      <c r="G1145" s="9"/>
    </row>
    <row r="1146" ht="12.75">
      <c r="G1146" s="9"/>
    </row>
    <row r="1147" ht="12.75">
      <c r="G1147" s="9"/>
    </row>
    <row r="1148" ht="12.75">
      <c r="G1148" s="9"/>
    </row>
    <row r="1149" ht="12.75">
      <c r="G1149" s="9"/>
    </row>
    <row r="1150" ht="12.75">
      <c r="G1150" s="9"/>
    </row>
    <row r="1151" ht="12.75">
      <c r="G1151" s="9"/>
    </row>
    <row r="1152" ht="12.75">
      <c r="G1152" s="9"/>
    </row>
    <row r="1153" ht="12.75">
      <c r="G1153" s="9"/>
    </row>
    <row r="1154" ht="12.75">
      <c r="G1154" s="9"/>
    </row>
    <row r="1155" ht="12.75">
      <c r="G1155" s="9"/>
    </row>
    <row r="1156" ht="12.75">
      <c r="G1156" s="9"/>
    </row>
    <row r="1157" ht="12.75">
      <c r="G1157" s="9"/>
    </row>
    <row r="1158" ht="12.75">
      <c r="G1158" s="9"/>
    </row>
    <row r="1159" ht="12.75">
      <c r="G1159" s="9"/>
    </row>
    <row r="1160" ht="12.75">
      <c r="G1160" s="9"/>
    </row>
    <row r="1161" ht="12.75">
      <c r="G1161" s="9"/>
    </row>
    <row r="1162" ht="12.75">
      <c r="G1162" s="9"/>
    </row>
    <row r="1163" ht="12.75">
      <c r="G1163" s="9"/>
    </row>
    <row r="1164" ht="12.75">
      <c r="G1164" s="9"/>
    </row>
    <row r="1165" ht="12.75">
      <c r="G1165" s="9"/>
    </row>
    <row r="1166" ht="12.75">
      <c r="G1166" s="9"/>
    </row>
    <row r="1167" ht="12.75">
      <c r="G1167" s="9"/>
    </row>
    <row r="1168" ht="12.75">
      <c r="G1168" s="9"/>
    </row>
    <row r="1169" ht="12.75">
      <c r="G1169" s="9"/>
    </row>
    <row r="1170" ht="12.75">
      <c r="G1170" s="9"/>
    </row>
    <row r="1171" ht="12.75">
      <c r="G1171" s="9"/>
    </row>
    <row r="1172" ht="12.75">
      <c r="G1172" s="9"/>
    </row>
    <row r="1173" ht="12.75">
      <c r="G1173" s="9"/>
    </row>
    <row r="1174" ht="12.75">
      <c r="G1174" s="9"/>
    </row>
    <row r="1175" ht="12.75">
      <c r="G1175" s="9"/>
    </row>
    <row r="1176" ht="12.75">
      <c r="G1176" s="9"/>
    </row>
    <row r="1177" ht="12.75">
      <c r="G1177" s="9"/>
    </row>
    <row r="1178" ht="12.75">
      <c r="G1178" s="9"/>
    </row>
    <row r="1179" ht="12.75">
      <c r="G1179" s="9"/>
    </row>
    <row r="1180" ht="12.75">
      <c r="G1180" s="9"/>
    </row>
    <row r="1181" ht="12.75">
      <c r="G1181" s="9"/>
    </row>
    <row r="1182" ht="12.75">
      <c r="G1182" s="9"/>
    </row>
    <row r="1183" ht="12.75">
      <c r="G1183" s="9"/>
    </row>
    <row r="1184" ht="12.75">
      <c r="G1184" s="9"/>
    </row>
    <row r="1185" ht="12.75">
      <c r="G1185" s="9"/>
    </row>
    <row r="1186" ht="12.75">
      <c r="G1186" s="9"/>
    </row>
    <row r="1187" ht="12.75">
      <c r="G1187" s="9"/>
    </row>
    <row r="1188" ht="12.75">
      <c r="G1188" s="9"/>
    </row>
    <row r="1189" ht="12.75">
      <c r="G1189" s="9"/>
    </row>
    <row r="1190" ht="12.75">
      <c r="G1190" s="9"/>
    </row>
    <row r="1191" ht="12.75">
      <c r="G1191" s="9"/>
    </row>
    <row r="1192" ht="12.75">
      <c r="G1192" s="9"/>
    </row>
    <row r="1193" ht="12.75">
      <c r="G1193" s="9"/>
    </row>
    <row r="1194" ht="12.75">
      <c r="G1194" s="9"/>
    </row>
    <row r="1195" ht="12.75">
      <c r="G1195" s="9"/>
    </row>
    <row r="1196" ht="12.75">
      <c r="G1196" s="9"/>
    </row>
    <row r="1197" ht="12.75">
      <c r="G1197" s="9"/>
    </row>
    <row r="1198" ht="12.75">
      <c r="G1198" s="9"/>
    </row>
    <row r="1199" ht="12.75">
      <c r="G1199" s="9"/>
    </row>
    <row r="1200" ht="12.75">
      <c r="G1200" s="9"/>
    </row>
    <row r="1201" ht="12.75">
      <c r="G1201" s="9"/>
    </row>
    <row r="1202" ht="12.75">
      <c r="G1202" s="9"/>
    </row>
    <row r="1203" ht="12.75">
      <c r="G1203" s="9"/>
    </row>
    <row r="1204" ht="12.75">
      <c r="G1204" s="9"/>
    </row>
    <row r="1205" ht="12.75">
      <c r="G1205" s="9"/>
    </row>
    <row r="1206" ht="12.75">
      <c r="G1206" s="9"/>
    </row>
    <row r="1207" ht="12.75">
      <c r="G1207" s="9"/>
    </row>
    <row r="1208" ht="12.75">
      <c r="G1208" s="9"/>
    </row>
    <row r="1209" ht="12.75">
      <c r="G1209" s="9"/>
    </row>
    <row r="1210" ht="12.75">
      <c r="G1210" s="9"/>
    </row>
    <row r="1211" ht="12.75">
      <c r="G1211" s="9"/>
    </row>
    <row r="1212" ht="12.75">
      <c r="G1212" s="9"/>
    </row>
    <row r="1213" ht="12.75">
      <c r="G1213" s="9"/>
    </row>
    <row r="1214" ht="12.75">
      <c r="G1214" s="9"/>
    </row>
    <row r="1215" ht="12.75">
      <c r="G1215" s="9"/>
    </row>
    <row r="1216" ht="12.75">
      <c r="G1216" s="9"/>
    </row>
    <row r="1217" ht="12.75">
      <c r="G1217" s="9"/>
    </row>
    <row r="1218" ht="12.75">
      <c r="G1218" s="9"/>
    </row>
    <row r="1219" ht="12.75">
      <c r="G1219" s="9"/>
    </row>
    <row r="1220" ht="12.75">
      <c r="G1220" s="9"/>
    </row>
    <row r="1221" ht="12.75">
      <c r="G1221" s="9"/>
    </row>
    <row r="1222" ht="12.75">
      <c r="G1222" s="9"/>
    </row>
    <row r="1223" ht="12.75">
      <c r="G1223" s="9"/>
    </row>
    <row r="1224" ht="12.75">
      <c r="G1224" s="9"/>
    </row>
    <row r="1225" ht="12.75">
      <c r="G1225" s="9"/>
    </row>
    <row r="1226" ht="12.75">
      <c r="G1226" s="9"/>
    </row>
    <row r="1227" ht="12.75">
      <c r="G1227" s="9"/>
    </row>
    <row r="1228" ht="12.75">
      <c r="G1228" s="9"/>
    </row>
    <row r="1229" ht="12.75">
      <c r="G1229" s="9"/>
    </row>
    <row r="1230" ht="12.75">
      <c r="G1230" s="9"/>
    </row>
    <row r="1231" ht="12.75">
      <c r="G1231" s="9"/>
    </row>
    <row r="1232" ht="12.75">
      <c r="G1232" s="9"/>
    </row>
    <row r="1233" ht="12.75">
      <c r="G1233" s="9"/>
    </row>
    <row r="1234" ht="12.75">
      <c r="G1234" s="9"/>
    </row>
    <row r="1235" ht="12.75">
      <c r="G1235" s="9"/>
    </row>
    <row r="1236" ht="12.75">
      <c r="G1236" s="9"/>
    </row>
    <row r="1237" ht="12.75">
      <c r="G1237" s="9"/>
    </row>
    <row r="1238" ht="12.75">
      <c r="G1238" s="9"/>
    </row>
    <row r="1239" ht="12.75">
      <c r="G1239" s="9"/>
    </row>
    <row r="1240" ht="12.75">
      <c r="G1240" s="9"/>
    </row>
    <row r="1241" ht="12.75">
      <c r="G1241" s="9"/>
    </row>
    <row r="1242" ht="12.75">
      <c r="G1242" s="9"/>
    </row>
    <row r="1243" ht="12.75">
      <c r="G1243" s="9"/>
    </row>
    <row r="1244" ht="12.75">
      <c r="G1244" s="9"/>
    </row>
    <row r="1245" ht="12.75">
      <c r="G1245" s="9"/>
    </row>
    <row r="1246" ht="12.75">
      <c r="G1246" s="9"/>
    </row>
    <row r="1247" ht="12.75">
      <c r="G1247" s="9"/>
    </row>
    <row r="1248" ht="12.75">
      <c r="G1248" s="9"/>
    </row>
    <row r="1249" ht="12.75">
      <c r="G1249" s="9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1"/>
  <sheetViews>
    <sheetView zoomScalePageLayoutView="0" workbookViewId="0" topLeftCell="F1">
      <selection activeCell="J4" sqref="J4"/>
    </sheetView>
  </sheetViews>
  <sheetFormatPr defaultColWidth="9.140625" defaultRowHeight="12.75"/>
  <cols>
    <col min="2" max="2" width="10.7109375" style="0" bestFit="1" customWidth="1"/>
    <col min="3" max="4" width="34.8515625" style="83" customWidth="1"/>
    <col min="5" max="5" width="74.140625" style="0" customWidth="1"/>
    <col min="6" max="6" width="69.7109375" style="85" customWidth="1"/>
    <col min="7" max="7" width="19.28125" style="0" customWidth="1"/>
    <col min="8" max="8" width="21.140625" style="80" customWidth="1"/>
    <col min="9" max="9" width="15.140625" style="80" bestFit="1" customWidth="1"/>
    <col min="10" max="10" width="15.140625" style="80" customWidth="1"/>
    <col min="11" max="11" width="26.00390625" style="83" bestFit="1" customWidth="1"/>
    <col min="12" max="12" width="21.140625" style="85" customWidth="1"/>
  </cols>
  <sheetData>
    <row r="1" spans="1:12" ht="34.5" customHeight="1">
      <c r="A1" s="224" t="s">
        <v>836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6" ht="12.75">
      <c r="A2" s="1"/>
      <c r="B2" s="1"/>
      <c r="F2" s="115"/>
    </row>
    <row r="3" spans="1:12" ht="44.25" customHeight="1">
      <c r="A3" s="2" t="s">
        <v>0</v>
      </c>
      <c r="B3" s="2" t="s">
        <v>1207</v>
      </c>
      <c r="C3" s="84" t="s">
        <v>872</v>
      </c>
      <c r="D3" s="84" t="s">
        <v>1208</v>
      </c>
      <c r="E3" s="3" t="s">
        <v>874</v>
      </c>
      <c r="F3" s="105" t="s">
        <v>875</v>
      </c>
      <c r="G3" s="3" t="s">
        <v>873</v>
      </c>
      <c r="H3" s="72" t="s">
        <v>4</v>
      </c>
      <c r="I3" s="74" t="s">
        <v>640</v>
      </c>
      <c r="J3" s="74" t="s">
        <v>1209</v>
      </c>
      <c r="K3" s="84" t="s">
        <v>1004</v>
      </c>
      <c r="L3" s="6" t="s">
        <v>1005</v>
      </c>
    </row>
    <row r="4" spans="1:10" ht="33.75" customHeight="1" thickBot="1">
      <c r="A4" s="7" t="s">
        <v>876</v>
      </c>
      <c r="B4" s="136"/>
      <c r="E4" s="29" t="s">
        <v>702</v>
      </c>
      <c r="F4" s="54" t="s">
        <v>703</v>
      </c>
      <c r="G4" s="32"/>
      <c r="I4" s="75">
        <v>27000</v>
      </c>
      <c r="J4" s="73"/>
    </row>
    <row r="5" spans="1:12" s="96" customFormat="1" ht="18" customHeight="1">
      <c r="A5" s="89" t="s">
        <v>877</v>
      </c>
      <c r="B5" s="89"/>
      <c r="C5" s="90"/>
      <c r="D5" s="90"/>
      <c r="E5" s="92" t="s">
        <v>828</v>
      </c>
      <c r="F5" s="116" t="s">
        <v>829</v>
      </c>
      <c r="G5" s="92"/>
      <c r="H5" s="95"/>
      <c r="I5" s="95">
        <f>SUM(C5)*1.27</f>
        <v>0</v>
      </c>
      <c r="J5" s="95"/>
      <c r="K5" s="90"/>
      <c r="L5" s="103"/>
    </row>
    <row r="6" spans="1:12" s="96" customFormat="1" ht="18" customHeight="1">
      <c r="A6" s="89" t="s">
        <v>878</v>
      </c>
      <c r="B6" s="89"/>
      <c r="C6" s="90"/>
      <c r="D6" s="90"/>
      <c r="E6" s="97" t="s">
        <v>655</v>
      </c>
      <c r="F6" s="112" t="s">
        <v>770</v>
      </c>
      <c r="G6" s="93"/>
      <c r="H6" s="95"/>
      <c r="I6" s="95"/>
      <c r="J6" s="95"/>
      <c r="K6" s="90"/>
      <c r="L6" s="103"/>
    </row>
    <row r="7" spans="1:12" s="96" customFormat="1" ht="18" customHeight="1">
      <c r="A7" s="89" t="s">
        <v>879</v>
      </c>
      <c r="B7" s="89"/>
      <c r="C7" s="90"/>
      <c r="D7" s="90"/>
      <c r="E7" s="97" t="s">
        <v>655</v>
      </c>
      <c r="F7" s="112" t="s">
        <v>799</v>
      </c>
      <c r="G7" s="93"/>
      <c r="H7" s="95"/>
      <c r="I7" s="95">
        <f>SUM(C7)*1.27</f>
        <v>0</v>
      </c>
      <c r="J7" s="95"/>
      <c r="K7" s="90"/>
      <c r="L7" s="103"/>
    </row>
    <row r="8" spans="1:10" ht="20.25" customHeight="1">
      <c r="A8" s="7" t="s">
        <v>880</v>
      </c>
      <c r="B8" s="136"/>
      <c r="E8" s="29" t="s">
        <v>762</v>
      </c>
      <c r="F8" s="43" t="s">
        <v>761</v>
      </c>
      <c r="G8" s="32"/>
      <c r="I8" s="75"/>
      <c r="J8" s="73"/>
    </row>
    <row r="9" spans="1:10" ht="18" customHeight="1">
      <c r="A9" s="7" t="s">
        <v>881</v>
      </c>
      <c r="B9" s="136"/>
      <c r="E9" s="29" t="s">
        <v>780</v>
      </c>
      <c r="F9" s="43" t="s">
        <v>781</v>
      </c>
      <c r="G9" s="9"/>
      <c r="I9" s="75">
        <v>1520960</v>
      </c>
      <c r="J9" s="73"/>
    </row>
    <row r="10" spans="1:10" ht="18" customHeight="1">
      <c r="A10" s="7" t="s">
        <v>882</v>
      </c>
      <c r="B10" s="136"/>
      <c r="E10" s="29" t="s">
        <v>785</v>
      </c>
      <c r="F10" s="43" t="s">
        <v>786</v>
      </c>
      <c r="G10" s="9"/>
      <c r="I10" s="75">
        <f>SUM(C10)*1.27</f>
        <v>0</v>
      </c>
      <c r="J10" s="73"/>
    </row>
    <row r="11" spans="1:10" ht="18" customHeight="1">
      <c r="A11" s="7" t="s">
        <v>883</v>
      </c>
      <c r="B11" s="136"/>
      <c r="E11" s="29" t="s">
        <v>714</v>
      </c>
      <c r="F11" s="43" t="s">
        <v>715</v>
      </c>
      <c r="G11" s="32"/>
      <c r="I11" s="75">
        <f>SUM(C11)*1.27</f>
        <v>0</v>
      </c>
      <c r="J11" s="73"/>
    </row>
    <row r="12" spans="1:12" ht="32.25" customHeight="1">
      <c r="A12" s="7" t="s">
        <v>884</v>
      </c>
      <c r="B12" s="136"/>
      <c r="E12" s="49" t="s">
        <v>811</v>
      </c>
      <c r="F12" s="59" t="s">
        <v>812</v>
      </c>
      <c r="G12" s="67"/>
      <c r="H12" s="82"/>
      <c r="I12" s="82"/>
      <c r="J12" s="82"/>
      <c r="K12" s="128"/>
      <c r="L12" s="86"/>
    </row>
    <row r="13" spans="1:10" ht="18" customHeight="1">
      <c r="A13" s="7" t="s">
        <v>885</v>
      </c>
      <c r="B13" s="136"/>
      <c r="E13" s="29" t="s">
        <v>767</v>
      </c>
      <c r="F13" s="43" t="s">
        <v>768</v>
      </c>
      <c r="G13" s="9"/>
      <c r="I13" s="75">
        <f>SUM(C13)*1.27</f>
        <v>0</v>
      </c>
      <c r="J13" s="73"/>
    </row>
    <row r="14" spans="1:10" ht="23.25" customHeight="1">
      <c r="A14" s="7" t="s">
        <v>886</v>
      </c>
      <c r="B14" s="136"/>
      <c r="E14" s="14" t="s">
        <v>81</v>
      </c>
      <c r="F14" s="15" t="s">
        <v>821</v>
      </c>
      <c r="G14" s="14"/>
      <c r="I14" s="75">
        <v>1100000</v>
      </c>
      <c r="J14" s="73"/>
    </row>
    <row r="15" spans="1:13" ht="26.25" customHeight="1">
      <c r="A15" s="7" t="s">
        <v>887</v>
      </c>
      <c r="B15" s="136"/>
      <c r="E15" s="8" t="s">
        <v>674</v>
      </c>
      <c r="F15" s="12" t="s">
        <v>675</v>
      </c>
      <c r="G15" s="32"/>
      <c r="I15" s="75">
        <f>SUM(C15)*1.27</f>
        <v>0</v>
      </c>
      <c r="J15" s="73"/>
      <c r="M15" s="10"/>
    </row>
    <row r="16" spans="1:10" ht="12.75">
      <c r="A16" s="7" t="s">
        <v>888</v>
      </c>
      <c r="B16" s="136"/>
      <c r="E16" s="16" t="s">
        <v>216</v>
      </c>
      <c r="F16" s="30" t="s">
        <v>738</v>
      </c>
      <c r="G16" s="33"/>
      <c r="I16" s="77">
        <f>SUM(C16)*1.27</f>
        <v>0</v>
      </c>
      <c r="J16" s="81"/>
    </row>
    <row r="17" spans="1:10" ht="18" customHeight="1">
      <c r="A17" s="7" t="s">
        <v>889</v>
      </c>
      <c r="B17" s="136"/>
      <c r="E17" s="46" t="s">
        <v>216</v>
      </c>
      <c r="F17" s="111" t="s">
        <v>816</v>
      </c>
      <c r="G17" s="68"/>
      <c r="I17" s="75">
        <f>SUM(C17)*1.27</f>
        <v>0</v>
      </c>
      <c r="J17" s="73"/>
    </row>
    <row r="18" spans="1:10" ht="27" customHeight="1">
      <c r="A18" s="7" t="s">
        <v>890</v>
      </c>
      <c r="B18" s="136"/>
      <c r="E18" s="46" t="s">
        <v>256</v>
      </c>
      <c r="F18" s="111" t="s">
        <v>822</v>
      </c>
      <c r="G18" s="10"/>
      <c r="I18" s="75">
        <v>351000</v>
      </c>
      <c r="J18" s="73"/>
    </row>
    <row r="19" spans="1:10" ht="18" customHeight="1">
      <c r="A19" s="7" t="s">
        <v>891</v>
      </c>
      <c r="B19" s="136"/>
      <c r="E19" s="46" t="s">
        <v>256</v>
      </c>
      <c r="F19" s="111" t="s">
        <v>835</v>
      </c>
      <c r="G19" s="10"/>
      <c r="I19" s="75">
        <v>285000</v>
      </c>
      <c r="J19" s="73"/>
    </row>
    <row r="20" spans="1:12" ht="18" customHeight="1">
      <c r="A20" s="89" t="s">
        <v>892</v>
      </c>
      <c r="B20" s="89"/>
      <c r="C20" s="90" t="s">
        <v>1053</v>
      </c>
      <c r="D20" s="90"/>
      <c r="E20" s="97" t="s">
        <v>11</v>
      </c>
      <c r="F20" s="112" t="s">
        <v>784</v>
      </c>
      <c r="G20" s="93"/>
      <c r="H20" s="95">
        <f>I20/1.27</f>
        <v>41282424.40944882</v>
      </c>
      <c r="I20" s="95">
        <v>52428679</v>
      </c>
      <c r="J20" s="95"/>
      <c r="K20" s="90" t="s">
        <v>1200</v>
      </c>
      <c r="L20" s="103" t="s">
        <v>1201</v>
      </c>
    </row>
    <row r="21" spans="1:12" ht="60">
      <c r="A21" s="89"/>
      <c r="B21" s="89"/>
      <c r="C21" s="90" t="s">
        <v>1010</v>
      </c>
      <c r="D21" s="90"/>
      <c r="E21" s="97" t="s">
        <v>845</v>
      </c>
      <c r="F21" s="112" t="s">
        <v>1202</v>
      </c>
      <c r="G21" s="93"/>
      <c r="H21" s="95">
        <v>640000</v>
      </c>
      <c r="I21" s="95">
        <f>H21*1.27</f>
        <v>812800</v>
      </c>
      <c r="J21" s="95"/>
      <c r="K21" s="90" t="s">
        <v>1203</v>
      </c>
      <c r="L21" s="116" t="s">
        <v>1166</v>
      </c>
    </row>
    <row r="22" spans="1:10" ht="19.5" customHeight="1">
      <c r="A22" s="7" t="s">
        <v>893</v>
      </c>
      <c r="B22" s="136"/>
      <c r="E22" s="42" t="s">
        <v>681</v>
      </c>
      <c r="F22" s="44" t="s">
        <v>682</v>
      </c>
      <c r="G22" s="66"/>
      <c r="I22" s="75">
        <v>15000000</v>
      </c>
      <c r="J22" s="73"/>
    </row>
    <row r="23" spans="1:12" ht="19.5" customHeight="1">
      <c r="A23" s="7" t="s">
        <v>894</v>
      </c>
      <c r="B23" s="136"/>
      <c r="E23" s="37" t="s">
        <v>809</v>
      </c>
      <c r="F23" s="38" t="s">
        <v>810</v>
      </c>
      <c r="G23" s="39"/>
      <c r="H23" s="88"/>
      <c r="I23" s="82"/>
      <c r="J23" s="147"/>
      <c r="K23" s="129"/>
      <c r="L23" s="87"/>
    </row>
    <row r="24" spans="1:10" ht="21.75" customHeight="1">
      <c r="A24" s="7" t="s">
        <v>895</v>
      </c>
      <c r="B24" s="136"/>
      <c r="E24" s="16" t="s">
        <v>751</v>
      </c>
      <c r="F24" s="30" t="s">
        <v>752</v>
      </c>
      <c r="G24" s="33"/>
      <c r="I24" s="77">
        <v>100000</v>
      </c>
      <c r="J24" s="81"/>
    </row>
    <row r="25" spans="1:10" ht="19.5" customHeight="1">
      <c r="A25" s="7" t="s">
        <v>896</v>
      </c>
      <c r="B25" s="136"/>
      <c r="E25" s="16" t="s">
        <v>705</v>
      </c>
      <c r="F25" s="30" t="s">
        <v>706</v>
      </c>
      <c r="G25" s="33"/>
      <c r="I25" s="75">
        <v>450000</v>
      </c>
      <c r="J25" s="73"/>
    </row>
    <row r="26" spans="1:10" ht="16.5" customHeight="1">
      <c r="A26" s="7" t="s">
        <v>897</v>
      </c>
      <c r="B26" s="136"/>
      <c r="E26" s="16" t="s">
        <v>736</v>
      </c>
      <c r="F26" s="30" t="s">
        <v>599</v>
      </c>
      <c r="G26" s="33"/>
      <c r="I26" s="77">
        <f>SUM(C26)*1.27</f>
        <v>0</v>
      </c>
      <c r="J26" s="81"/>
    </row>
    <row r="27" spans="1:10" ht="20.25" customHeight="1">
      <c r="A27" s="7" t="s">
        <v>898</v>
      </c>
      <c r="B27" s="136"/>
      <c r="E27" s="46" t="s">
        <v>39</v>
      </c>
      <c r="F27" s="55" t="s">
        <v>834</v>
      </c>
      <c r="G27" s="10"/>
      <c r="I27" s="75">
        <f>SUM(C27)*1.27</f>
        <v>0</v>
      </c>
      <c r="J27" s="73"/>
    </row>
    <row r="28" spans="1:10" ht="24.75" customHeight="1">
      <c r="A28" s="7" t="s">
        <v>899</v>
      </c>
      <c r="B28" s="136"/>
      <c r="E28" s="46" t="s">
        <v>39</v>
      </c>
      <c r="F28" s="111" t="s">
        <v>853</v>
      </c>
      <c r="G28" s="10"/>
      <c r="I28" s="75">
        <f>SUM(C28)*1.27</f>
        <v>0</v>
      </c>
      <c r="J28" s="73"/>
    </row>
    <row r="29" spans="1:12" ht="45">
      <c r="A29" s="89"/>
      <c r="B29" s="89"/>
      <c r="C29" s="90" t="s">
        <v>1053</v>
      </c>
      <c r="D29" s="90"/>
      <c r="E29" s="92" t="s">
        <v>39</v>
      </c>
      <c r="F29" s="116" t="s">
        <v>1161</v>
      </c>
      <c r="G29" s="92"/>
      <c r="H29" s="95">
        <v>831885526</v>
      </c>
      <c r="I29" s="95">
        <f>H29*1.27</f>
        <v>1056494618.02</v>
      </c>
      <c r="J29" s="95"/>
      <c r="K29" s="131" t="s">
        <v>1163</v>
      </c>
      <c r="L29" s="133" t="s">
        <v>1162</v>
      </c>
    </row>
    <row r="30" spans="1:10" ht="18.75" customHeight="1">
      <c r="A30" s="7" t="s">
        <v>900</v>
      </c>
      <c r="B30" s="136"/>
      <c r="E30" s="16" t="s">
        <v>59</v>
      </c>
      <c r="F30" s="30" t="s">
        <v>728</v>
      </c>
      <c r="G30" s="33"/>
      <c r="I30" s="75">
        <f>SUM(C30)*1.27</f>
        <v>0</v>
      </c>
      <c r="J30" s="73"/>
    </row>
    <row r="31" spans="1:10" ht="26.25" customHeight="1">
      <c r="A31" s="7" t="s">
        <v>901</v>
      </c>
      <c r="B31" s="136"/>
      <c r="E31" s="16" t="s">
        <v>59</v>
      </c>
      <c r="F31" s="30" t="s">
        <v>740</v>
      </c>
      <c r="G31" s="33"/>
      <c r="I31" s="77"/>
      <c r="J31" s="81"/>
    </row>
    <row r="32" spans="1:10" ht="18" customHeight="1">
      <c r="A32" s="7" t="s">
        <v>902</v>
      </c>
      <c r="B32" s="136"/>
      <c r="E32" s="16" t="s">
        <v>59</v>
      </c>
      <c r="F32" s="56" t="s">
        <v>764</v>
      </c>
      <c r="G32" s="33"/>
      <c r="I32" s="75"/>
      <c r="J32" s="73"/>
    </row>
    <row r="33" spans="1:10" ht="12.75">
      <c r="A33" s="7" t="s">
        <v>903</v>
      </c>
      <c r="B33" s="136"/>
      <c r="E33" s="36" t="s">
        <v>59</v>
      </c>
      <c r="F33" s="30" t="s">
        <v>803</v>
      </c>
      <c r="I33" s="78"/>
      <c r="J33" s="73"/>
    </row>
    <row r="34" spans="1:10" ht="18.75" customHeight="1">
      <c r="A34" s="7" t="s">
        <v>904</v>
      </c>
      <c r="B34" s="136"/>
      <c r="E34" s="46" t="s">
        <v>59</v>
      </c>
      <c r="F34" s="64" t="s">
        <v>824</v>
      </c>
      <c r="G34" s="10"/>
      <c r="I34" s="78">
        <f>SUM(C34)*1.27</f>
        <v>0</v>
      </c>
      <c r="J34" s="73"/>
    </row>
    <row r="35" spans="1:10" ht="17.25" customHeight="1">
      <c r="A35" s="7" t="s">
        <v>905</v>
      </c>
      <c r="B35" s="136"/>
      <c r="E35" s="16" t="s">
        <v>709</v>
      </c>
      <c r="F35" s="119" t="s">
        <v>711</v>
      </c>
      <c r="G35" s="33"/>
      <c r="I35" s="75"/>
      <c r="J35" s="73"/>
    </row>
    <row r="36" spans="1:10" ht="21" customHeight="1">
      <c r="A36" s="7" t="s">
        <v>906</v>
      </c>
      <c r="B36" s="136"/>
      <c r="E36" s="16" t="s">
        <v>709</v>
      </c>
      <c r="F36" s="34" t="s">
        <v>737</v>
      </c>
      <c r="G36" s="33"/>
      <c r="I36" s="77">
        <f>SUM(C36)*1.27</f>
        <v>0</v>
      </c>
      <c r="J36" s="81"/>
    </row>
    <row r="37" spans="1:10" ht="18.75" customHeight="1">
      <c r="A37" s="7" t="s">
        <v>907</v>
      </c>
      <c r="B37" s="136"/>
      <c r="E37" s="16" t="s">
        <v>580</v>
      </c>
      <c r="F37" s="34" t="s">
        <v>716</v>
      </c>
      <c r="G37" s="33"/>
      <c r="I37" s="75">
        <f>SUM(C37)*1.27</f>
        <v>0</v>
      </c>
      <c r="J37" s="73"/>
    </row>
    <row r="38" spans="1:10" ht="20.25" customHeight="1">
      <c r="A38" s="7" t="s">
        <v>908</v>
      </c>
      <c r="B38" s="136"/>
      <c r="E38" s="16" t="s">
        <v>3</v>
      </c>
      <c r="F38" s="34" t="s">
        <v>701</v>
      </c>
      <c r="G38" s="33"/>
      <c r="I38" s="75">
        <f>SUM(C38)*1.27</f>
        <v>0</v>
      </c>
      <c r="J38" s="73"/>
    </row>
    <row r="39" spans="1:10" ht="18.75" customHeight="1">
      <c r="A39" s="7" t="s">
        <v>909</v>
      </c>
      <c r="B39" s="136"/>
      <c r="E39" s="16" t="s">
        <v>687</v>
      </c>
      <c r="F39" s="34" t="s">
        <v>688</v>
      </c>
      <c r="G39" s="33"/>
      <c r="I39" s="75">
        <f>SUM(C39)*1.27</f>
        <v>0</v>
      </c>
      <c r="J39" s="73"/>
    </row>
    <row r="40" spans="1:10" ht="25.5">
      <c r="A40" s="7" t="s">
        <v>910</v>
      </c>
      <c r="B40" s="136"/>
      <c r="E40" s="16" t="s">
        <v>212</v>
      </c>
      <c r="F40" s="34" t="s">
        <v>689</v>
      </c>
      <c r="G40" s="33"/>
      <c r="I40" s="75">
        <v>615000</v>
      </c>
      <c r="J40" s="73"/>
    </row>
    <row r="41" spans="1:13" ht="18.75" customHeight="1">
      <c r="A41" s="7" t="s">
        <v>911</v>
      </c>
      <c r="B41" s="136"/>
      <c r="E41" s="16" t="s">
        <v>719</v>
      </c>
      <c r="F41" s="34" t="s">
        <v>720</v>
      </c>
      <c r="G41" s="33"/>
      <c r="I41" s="75">
        <v>40000</v>
      </c>
      <c r="J41" s="73"/>
      <c r="M41" t="s">
        <v>241</v>
      </c>
    </row>
    <row r="42" spans="1:10" ht="18" customHeight="1">
      <c r="A42" s="7" t="s">
        <v>912</v>
      </c>
      <c r="B42" s="136"/>
      <c r="E42" s="16" t="s">
        <v>9</v>
      </c>
      <c r="F42" s="60" t="s">
        <v>746</v>
      </c>
      <c r="G42" s="33"/>
      <c r="I42" s="77">
        <f>SUM(C42)*1.27</f>
        <v>0</v>
      </c>
      <c r="J42" s="81"/>
    </row>
    <row r="43" spans="1:12" ht="17.25" customHeight="1">
      <c r="A43" s="89" t="s">
        <v>913</v>
      </c>
      <c r="B43" s="89"/>
      <c r="C43" s="90" t="s">
        <v>1053</v>
      </c>
      <c r="D43" s="90"/>
      <c r="E43" s="97" t="s">
        <v>745</v>
      </c>
      <c r="F43" s="112" t="s">
        <v>1132</v>
      </c>
      <c r="G43" s="125"/>
      <c r="H43" s="95">
        <f>I43/1.27</f>
        <v>1511811.0236220472</v>
      </c>
      <c r="I43" s="95">
        <v>1920000</v>
      </c>
      <c r="J43" s="95"/>
      <c r="K43" s="90"/>
      <c r="L43" s="103"/>
    </row>
    <row r="44" spans="1:10" ht="18.75" customHeight="1">
      <c r="A44" s="7" t="s">
        <v>914</v>
      </c>
      <c r="B44" s="136"/>
      <c r="E44" s="16" t="s">
        <v>731</v>
      </c>
      <c r="F44" s="34" t="s">
        <v>732</v>
      </c>
      <c r="G44" s="33"/>
      <c r="I44" s="77">
        <f>SUM(C44)*1.27</f>
        <v>0</v>
      </c>
      <c r="J44" s="81"/>
    </row>
    <row r="45" spans="1:10" ht="17.25" customHeight="1">
      <c r="A45" s="7" t="s">
        <v>915</v>
      </c>
      <c r="B45" s="136"/>
      <c r="E45" s="16" t="s">
        <v>778</v>
      </c>
      <c r="F45" s="34" t="s">
        <v>779</v>
      </c>
      <c r="G45" s="35"/>
      <c r="I45" s="78">
        <f>SUM(C45)*1.27</f>
        <v>0</v>
      </c>
      <c r="J45" s="73"/>
    </row>
    <row r="46" spans="1:10" ht="17.25" customHeight="1">
      <c r="A46" s="7" t="s">
        <v>916</v>
      </c>
      <c r="B46" s="136"/>
      <c r="E46" s="16" t="s">
        <v>750</v>
      </c>
      <c r="F46" s="34" t="s">
        <v>749</v>
      </c>
      <c r="G46" s="33"/>
      <c r="I46" s="79">
        <f>SUM(C46)*1.27</f>
        <v>0</v>
      </c>
      <c r="J46" s="81"/>
    </row>
    <row r="47" spans="1:10" ht="17.25" customHeight="1">
      <c r="A47" s="7" t="s">
        <v>917</v>
      </c>
      <c r="B47" s="136"/>
      <c r="E47" s="16" t="s">
        <v>725</v>
      </c>
      <c r="F47" s="34" t="s">
        <v>726</v>
      </c>
      <c r="G47" s="33"/>
      <c r="I47" s="78">
        <f>SUM(C47)*1.27</f>
        <v>0</v>
      </c>
      <c r="J47" s="73"/>
    </row>
    <row r="48" spans="1:10" ht="18.75" customHeight="1">
      <c r="A48" s="7" t="s">
        <v>918</v>
      </c>
      <c r="B48" s="136"/>
      <c r="E48" s="16" t="s">
        <v>725</v>
      </c>
      <c r="F48" s="34" t="s">
        <v>727</v>
      </c>
      <c r="G48" s="33"/>
      <c r="I48" s="78">
        <f>SUM(C48)*1.27</f>
        <v>0</v>
      </c>
      <c r="J48" s="73"/>
    </row>
    <row r="49" spans="1:12" ht="30">
      <c r="A49" s="89" t="s">
        <v>919</v>
      </c>
      <c r="B49" s="89"/>
      <c r="C49" s="90" t="s">
        <v>1078</v>
      </c>
      <c r="D49" s="90"/>
      <c r="E49" s="92" t="s">
        <v>26</v>
      </c>
      <c r="F49" s="116" t="s">
        <v>819</v>
      </c>
      <c r="G49" s="92"/>
      <c r="H49" s="95">
        <v>2000000</v>
      </c>
      <c r="I49" s="95">
        <v>2000000</v>
      </c>
      <c r="J49" s="95"/>
      <c r="K49" s="90" t="s">
        <v>1184</v>
      </c>
      <c r="L49" s="103" t="s">
        <v>1185</v>
      </c>
    </row>
    <row r="50" spans="1:12" ht="18" customHeight="1">
      <c r="A50" s="89" t="s">
        <v>920</v>
      </c>
      <c r="B50" s="89"/>
      <c r="C50" s="90" t="s">
        <v>1078</v>
      </c>
      <c r="D50" s="90"/>
      <c r="E50" s="92" t="s">
        <v>26</v>
      </c>
      <c r="F50" s="116" t="s">
        <v>820</v>
      </c>
      <c r="G50" s="92"/>
      <c r="H50" s="95">
        <v>1850000</v>
      </c>
      <c r="I50" s="95">
        <v>1850000</v>
      </c>
      <c r="J50" s="95"/>
      <c r="K50" s="90" t="s">
        <v>1184</v>
      </c>
      <c r="L50" s="103" t="s">
        <v>1185</v>
      </c>
    </row>
    <row r="51" spans="1:10" ht="18" customHeight="1">
      <c r="A51" s="7" t="s">
        <v>921</v>
      </c>
      <c r="B51" s="136"/>
      <c r="E51" s="16" t="s">
        <v>686</v>
      </c>
      <c r="F51" s="34" t="s">
        <v>685</v>
      </c>
      <c r="G51" s="33"/>
      <c r="I51" s="78">
        <f>SUM(C51)*1.27</f>
        <v>0</v>
      </c>
      <c r="J51" s="73"/>
    </row>
    <row r="52" spans="1:10" ht="17.25" customHeight="1">
      <c r="A52" s="7" t="s">
        <v>922</v>
      </c>
      <c r="B52" s="136"/>
      <c r="E52" s="16" t="s">
        <v>772</v>
      </c>
      <c r="F52" s="34" t="s">
        <v>773</v>
      </c>
      <c r="G52" s="35"/>
      <c r="I52" s="78">
        <v>590000</v>
      </c>
      <c r="J52" s="73"/>
    </row>
    <row r="53" spans="1:12" ht="30">
      <c r="A53" s="89" t="s">
        <v>923</v>
      </c>
      <c r="B53" s="89"/>
      <c r="C53" s="90" t="s">
        <v>1078</v>
      </c>
      <c r="D53" s="90"/>
      <c r="E53" s="97" t="s">
        <v>766</v>
      </c>
      <c r="F53" s="112" t="s">
        <v>1079</v>
      </c>
      <c r="G53" s="93"/>
      <c r="H53" s="95">
        <f aca="true" t="shared" si="0" ref="H53:H58">I53/1.27</f>
        <v>410000</v>
      </c>
      <c r="I53" s="95">
        <v>520700</v>
      </c>
      <c r="J53" s="95"/>
      <c r="K53" s="90" t="s">
        <v>1085</v>
      </c>
      <c r="L53" s="103" t="s">
        <v>1086</v>
      </c>
    </row>
    <row r="54" spans="1:12" ht="30">
      <c r="A54" s="89" t="s">
        <v>924</v>
      </c>
      <c r="B54" s="89"/>
      <c r="C54" s="90" t="s">
        <v>1078</v>
      </c>
      <c r="D54" s="90"/>
      <c r="E54" s="97" t="s">
        <v>766</v>
      </c>
      <c r="F54" s="112" t="s">
        <v>1080</v>
      </c>
      <c r="G54" s="93"/>
      <c r="H54" s="95">
        <f t="shared" si="0"/>
        <v>440000</v>
      </c>
      <c r="I54" s="95">
        <v>558800</v>
      </c>
      <c r="J54" s="95"/>
      <c r="K54" s="90" t="s">
        <v>1085</v>
      </c>
      <c r="L54" s="103" t="s">
        <v>1086</v>
      </c>
    </row>
    <row r="55" spans="1:12" ht="30">
      <c r="A55" s="89" t="s">
        <v>925</v>
      </c>
      <c r="B55" s="89"/>
      <c r="C55" s="90" t="s">
        <v>1078</v>
      </c>
      <c r="D55" s="90"/>
      <c r="E55" s="97" t="s">
        <v>766</v>
      </c>
      <c r="F55" s="112" t="s">
        <v>1081</v>
      </c>
      <c r="G55" s="93"/>
      <c r="H55" s="95">
        <f t="shared" si="0"/>
        <v>690000</v>
      </c>
      <c r="I55" s="95">
        <v>876300</v>
      </c>
      <c r="J55" s="95"/>
      <c r="K55" s="90" t="s">
        <v>1085</v>
      </c>
      <c r="L55" s="103" t="s">
        <v>1086</v>
      </c>
    </row>
    <row r="56" spans="1:12" ht="30">
      <c r="A56" s="89" t="s">
        <v>926</v>
      </c>
      <c r="B56" s="89"/>
      <c r="C56" s="90" t="s">
        <v>1078</v>
      </c>
      <c r="D56" s="90"/>
      <c r="E56" s="97" t="s">
        <v>766</v>
      </c>
      <c r="F56" s="112" t="s">
        <v>1082</v>
      </c>
      <c r="G56" s="93"/>
      <c r="H56" s="95">
        <f t="shared" si="0"/>
        <v>450000</v>
      </c>
      <c r="I56" s="95">
        <v>571500</v>
      </c>
      <c r="J56" s="95"/>
      <c r="K56" s="90" t="s">
        <v>1085</v>
      </c>
      <c r="L56" s="103" t="s">
        <v>1086</v>
      </c>
    </row>
    <row r="57" spans="1:12" ht="15">
      <c r="A57" s="89" t="s">
        <v>927</v>
      </c>
      <c r="B57" s="89"/>
      <c r="C57" s="90" t="s">
        <v>1078</v>
      </c>
      <c r="D57" s="90"/>
      <c r="E57" s="97" t="s">
        <v>766</v>
      </c>
      <c r="F57" s="112" t="s">
        <v>1087</v>
      </c>
      <c r="G57" s="93"/>
      <c r="H57" s="95">
        <f t="shared" si="0"/>
        <v>960000</v>
      </c>
      <c r="I57" s="95">
        <v>1219200</v>
      </c>
      <c r="J57" s="95"/>
      <c r="K57" s="90" t="s">
        <v>1085</v>
      </c>
      <c r="L57" s="103" t="s">
        <v>1086</v>
      </c>
    </row>
    <row r="58" spans="1:12" ht="15">
      <c r="A58" s="89" t="s">
        <v>928</v>
      </c>
      <c r="B58" s="89"/>
      <c r="C58" s="90" t="s">
        <v>1078</v>
      </c>
      <c r="D58" s="90"/>
      <c r="E58" s="97" t="s">
        <v>766</v>
      </c>
      <c r="F58" s="112" t="s">
        <v>1083</v>
      </c>
      <c r="G58" s="93"/>
      <c r="H58" s="95">
        <f t="shared" si="0"/>
        <v>900000</v>
      </c>
      <c r="I58" s="95">
        <v>1143000</v>
      </c>
      <c r="J58" s="95"/>
      <c r="K58" s="90" t="s">
        <v>1085</v>
      </c>
      <c r="L58" s="103" t="s">
        <v>1086</v>
      </c>
    </row>
    <row r="59" spans="1:10" ht="24.75" customHeight="1">
      <c r="A59" s="7" t="s">
        <v>929</v>
      </c>
      <c r="B59" s="136"/>
      <c r="E59" s="16" t="s">
        <v>691</v>
      </c>
      <c r="F59" s="34" t="s">
        <v>692</v>
      </c>
      <c r="G59" s="33"/>
      <c r="I59" s="78">
        <v>200000</v>
      </c>
      <c r="J59" s="73"/>
    </row>
    <row r="60" spans="1:10" ht="21.75" customHeight="1">
      <c r="A60" s="7" t="s">
        <v>930</v>
      </c>
      <c r="B60" s="136"/>
      <c r="E60" s="16" t="s">
        <v>717</v>
      </c>
      <c r="F60" s="34" t="s">
        <v>718</v>
      </c>
      <c r="G60" s="33"/>
      <c r="I60" s="73">
        <f>SUM(C60)*1.27</f>
        <v>0</v>
      </c>
      <c r="J60" s="73"/>
    </row>
    <row r="61" spans="1:10" ht="28.5" customHeight="1">
      <c r="A61" s="7" t="s">
        <v>931</v>
      </c>
      <c r="B61" s="136"/>
      <c r="E61" s="16" t="s">
        <v>741</v>
      </c>
      <c r="F61" s="34" t="s">
        <v>742</v>
      </c>
      <c r="G61" s="33"/>
      <c r="I61" s="79">
        <v>171450</v>
      </c>
      <c r="J61" s="81"/>
    </row>
    <row r="62" spans="1:10" ht="26.25" customHeight="1">
      <c r="A62" s="7" t="s">
        <v>932</v>
      </c>
      <c r="B62" s="136"/>
      <c r="E62" s="42" t="s">
        <v>514</v>
      </c>
      <c r="F62" s="60" t="s">
        <v>678</v>
      </c>
      <c r="G62" s="65"/>
      <c r="I62" s="78">
        <v>140000</v>
      </c>
      <c r="J62" s="73"/>
    </row>
    <row r="63" spans="1:10" ht="19.5" customHeight="1">
      <c r="A63" s="7" t="s">
        <v>933</v>
      </c>
      <c r="B63" s="136"/>
      <c r="E63" s="16" t="s">
        <v>606</v>
      </c>
      <c r="F63" s="34" t="s">
        <v>710</v>
      </c>
      <c r="G63" s="33"/>
      <c r="I63" s="79">
        <v>950000</v>
      </c>
      <c r="J63" s="81"/>
    </row>
    <row r="64" spans="1:10" ht="20.25" customHeight="1">
      <c r="A64" s="7" t="s">
        <v>934</v>
      </c>
      <c r="B64" s="136"/>
      <c r="E64" s="16" t="s">
        <v>699</v>
      </c>
      <c r="F64" s="34" t="s">
        <v>700</v>
      </c>
      <c r="G64" s="33"/>
      <c r="I64" s="73">
        <f>SUM(C64)*1.27</f>
        <v>0</v>
      </c>
      <c r="J64" s="73"/>
    </row>
    <row r="65" spans="1:10" ht="16.5" customHeight="1">
      <c r="A65" s="7" t="s">
        <v>935</v>
      </c>
      <c r="B65" s="136"/>
      <c r="E65" s="42" t="s">
        <v>75</v>
      </c>
      <c r="F65" s="61" t="s">
        <v>676</v>
      </c>
      <c r="G65" s="65"/>
      <c r="I65" s="73">
        <f>SUM(C65)*1.27</f>
        <v>0</v>
      </c>
      <c r="J65" s="73"/>
    </row>
    <row r="66" spans="1:9" ht="16.5" customHeight="1">
      <c r="A66" s="7" t="s">
        <v>936</v>
      </c>
      <c r="B66" s="136"/>
      <c r="E66" s="16" t="s">
        <v>776</v>
      </c>
      <c r="F66" s="34" t="s">
        <v>777</v>
      </c>
      <c r="G66" s="35"/>
      <c r="I66" s="80">
        <f>SUM(C66)*1.27</f>
        <v>0</v>
      </c>
    </row>
    <row r="67" spans="1:13" ht="18" customHeight="1">
      <c r="A67" s="7" t="s">
        <v>937</v>
      </c>
      <c r="B67" s="136"/>
      <c r="E67" s="16" t="s">
        <v>693</v>
      </c>
      <c r="F67" s="34" t="s">
        <v>694</v>
      </c>
      <c r="G67" s="33"/>
      <c r="I67" s="73">
        <f>SUM(C67)*1.27</f>
        <v>0</v>
      </c>
      <c r="J67" s="73"/>
      <c r="M67" s="31" t="s">
        <v>695</v>
      </c>
    </row>
    <row r="68" spans="1:10" ht="18.75" customHeight="1">
      <c r="A68" s="7" t="s">
        <v>938</v>
      </c>
      <c r="B68" s="136"/>
      <c r="E68" s="42" t="s">
        <v>672</v>
      </c>
      <c r="F68" s="60" t="s">
        <v>673</v>
      </c>
      <c r="G68" s="65"/>
      <c r="I68" s="75">
        <f>SUM(C68)*1.27</f>
        <v>0</v>
      </c>
      <c r="J68" s="73"/>
    </row>
    <row r="69" spans="1:10" ht="20.25" customHeight="1">
      <c r="A69" s="7" t="s">
        <v>939</v>
      </c>
      <c r="B69" s="136"/>
      <c r="E69" s="50" t="s">
        <v>672</v>
      </c>
      <c r="F69" s="120" t="s">
        <v>815</v>
      </c>
      <c r="G69" s="69"/>
      <c r="I69" s="73"/>
      <c r="J69" s="73"/>
    </row>
    <row r="70" spans="1:10" ht="18.75" customHeight="1">
      <c r="A70" s="7" t="s">
        <v>940</v>
      </c>
      <c r="B70" s="136"/>
      <c r="E70" s="42" t="s">
        <v>594</v>
      </c>
      <c r="F70" s="60" t="s">
        <v>677</v>
      </c>
      <c r="G70" s="65"/>
      <c r="I70" s="73">
        <f>SUM(C70)*1.27</f>
        <v>0</v>
      </c>
      <c r="J70" s="73"/>
    </row>
    <row r="71" spans="1:10" ht="17.25" customHeight="1">
      <c r="A71" s="7" t="s">
        <v>941</v>
      </c>
      <c r="B71" s="136"/>
      <c r="E71" s="16" t="s">
        <v>539</v>
      </c>
      <c r="F71" s="34" t="s">
        <v>696</v>
      </c>
      <c r="G71" s="33"/>
      <c r="I71" s="73">
        <v>340000</v>
      </c>
      <c r="J71" s="73"/>
    </row>
    <row r="72" spans="1:13" ht="20.25" customHeight="1">
      <c r="A72" s="7" t="s">
        <v>942</v>
      </c>
      <c r="B72" s="136"/>
      <c r="E72" s="42" t="s">
        <v>668</v>
      </c>
      <c r="F72" s="58" t="s">
        <v>669</v>
      </c>
      <c r="G72" s="65"/>
      <c r="I72" s="73">
        <f>SUM(C72)*1.27</f>
        <v>0</v>
      </c>
      <c r="J72" s="73"/>
      <c r="M72" s="10"/>
    </row>
    <row r="73" spans="1:10" ht="16.5" customHeight="1">
      <c r="A73" s="7" t="s">
        <v>943</v>
      </c>
      <c r="B73" s="136"/>
      <c r="E73" s="36" t="s">
        <v>267</v>
      </c>
      <c r="F73" s="34" t="s">
        <v>802</v>
      </c>
      <c r="I73" s="75">
        <v>404779</v>
      </c>
      <c r="J73" s="73"/>
    </row>
    <row r="74" spans="1:10" ht="19.5" customHeight="1">
      <c r="A74" s="7" t="s">
        <v>944</v>
      </c>
      <c r="B74" s="136"/>
      <c r="E74" s="46" t="s">
        <v>267</v>
      </c>
      <c r="F74" s="64" t="s">
        <v>825</v>
      </c>
      <c r="G74" s="10"/>
      <c r="I74" s="73">
        <v>3075335</v>
      </c>
      <c r="J74" s="73"/>
    </row>
    <row r="75" spans="1:10" ht="22.5" customHeight="1">
      <c r="A75" s="7" t="s">
        <v>945</v>
      </c>
      <c r="B75" s="136"/>
      <c r="E75" s="42" t="s">
        <v>1</v>
      </c>
      <c r="F75" s="60" t="s">
        <v>2</v>
      </c>
      <c r="G75" s="66"/>
      <c r="I75" s="73">
        <f>SUM(C75)*1.27</f>
        <v>0</v>
      </c>
      <c r="J75" s="73"/>
    </row>
    <row r="76" spans="1:10" ht="37.5" customHeight="1">
      <c r="A76" s="7" t="s">
        <v>946</v>
      </c>
      <c r="B76" s="136"/>
      <c r="E76" s="30" t="s">
        <v>707</v>
      </c>
      <c r="F76" s="34" t="s">
        <v>708</v>
      </c>
      <c r="G76" s="33"/>
      <c r="I76" s="75"/>
      <c r="J76" s="73"/>
    </row>
    <row r="77" spans="1:10" ht="21" customHeight="1">
      <c r="A77" s="7" t="s">
        <v>947</v>
      </c>
      <c r="B77" s="136"/>
      <c r="E77" s="16" t="s">
        <v>712</v>
      </c>
      <c r="F77" s="34" t="s">
        <v>713</v>
      </c>
      <c r="G77" s="33"/>
      <c r="I77" s="81">
        <v>0</v>
      </c>
      <c r="J77" s="81"/>
    </row>
    <row r="78" spans="1:12" ht="19.5" customHeight="1">
      <c r="A78" s="89" t="s">
        <v>948</v>
      </c>
      <c r="B78" s="89"/>
      <c r="C78" s="90" t="s">
        <v>1145</v>
      </c>
      <c r="D78" s="90"/>
      <c r="E78" s="97" t="s">
        <v>765</v>
      </c>
      <c r="F78" s="112" t="s">
        <v>1146</v>
      </c>
      <c r="G78" s="93"/>
      <c r="H78" s="95">
        <v>2330709</v>
      </c>
      <c r="I78" s="95">
        <f>H78*1.27</f>
        <v>2960000.43</v>
      </c>
      <c r="J78" s="95"/>
      <c r="K78" s="90" t="s">
        <v>1147</v>
      </c>
      <c r="L78" s="103" t="s">
        <v>1148</v>
      </c>
    </row>
    <row r="79" spans="1:10" ht="23.25" customHeight="1">
      <c r="A79" s="7" t="s">
        <v>949</v>
      </c>
      <c r="B79" s="136"/>
      <c r="E79" s="51" t="s">
        <v>817</v>
      </c>
      <c r="F79" s="121" t="s">
        <v>818</v>
      </c>
      <c r="G79" s="41"/>
      <c r="I79" s="82">
        <f>SUM(C79)*1.27</f>
        <v>0</v>
      </c>
      <c r="J79" s="147"/>
    </row>
    <row r="80" spans="1:10" ht="20.25" customHeight="1">
      <c r="A80" s="7" t="s">
        <v>950</v>
      </c>
      <c r="B80" s="136"/>
      <c r="E80" s="16" t="s">
        <v>252</v>
      </c>
      <c r="F80" s="34" t="s">
        <v>760</v>
      </c>
      <c r="G80" s="33"/>
      <c r="I80" s="81">
        <v>5000</v>
      </c>
      <c r="J80" s="81"/>
    </row>
    <row r="81" spans="1:10" ht="18" customHeight="1">
      <c r="A81" s="7" t="s">
        <v>951</v>
      </c>
      <c r="B81" s="136"/>
      <c r="E81" s="46" t="s">
        <v>27</v>
      </c>
      <c r="F81" s="64" t="s">
        <v>827</v>
      </c>
      <c r="G81" s="10"/>
      <c r="I81" s="73">
        <v>954786</v>
      </c>
      <c r="J81" s="73"/>
    </row>
    <row r="82" spans="1:10" ht="19.5" customHeight="1">
      <c r="A82" s="7" t="s">
        <v>952</v>
      </c>
      <c r="B82" s="136"/>
      <c r="E82" s="52" t="s">
        <v>813</v>
      </c>
      <c r="F82" s="62" t="s">
        <v>814</v>
      </c>
      <c r="G82" s="45"/>
      <c r="I82" s="73">
        <f>SUM(C82)*1.27</f>
        <v>0</v>
      </c>
      <c r="J82" s="73"/>
    </row>
    <row r="83" spans="1:10" ht="57" customHeight="1">
      <c r="A83" s="7" t="s">
        <v>953</v>
      </c>
      <c r="B83" s="136"/>
      <c r="E83" s="46" t="s">
        <v>830</v>
      </c>
      <c r="F83" s="64" t="s">
        <v>831</v>
      </c>
      <c r="G83" s="10"/>
      <c r="I83" s="75">
        <f>SUM(C83)*1.27</f>
        <v>0</v>
      </c>
      <c r="J83" s="73"/>
    </row>
    <row r="84" spans="1:12" ht="57" customHeight="1">
      <c r="A84" s="89"/>
      <c r="B84" s="89"/>
      <c r="C84" s="90" t="s">
        <v>1010</v>
      </c>
      <c r="D84" s="90"/>
      <c r="E84" s="92" t="s">
        <v>830</v>
      </c>
      <c r="F84" s="116" t="s">
        <v>1170</v>
      </c>
      <c r="G84" s="92"/>
      <c r="H84" s="95">
        <v>9250000</v>
      </c>
      <c r="I84" s="95"/>
      <c r="J84" s="95"/>
      <c r="K84" s="90" t="s">
        <v>1171</v>
      </c>
      <c r="L84" s="103" t="s">
        <v>1172</v>
      </c>
    </row>
    <row r="85" spans="1:10" ht="21" customHeight="1">
      <c r="A85" s="7" t="s">
        <v>954</v>
      </c>
      <c r="B85" s="136"/>
      <c r="E85" s="16" t="s">
        <v>371</v>
      </c>
      <c r="F85" s="43" t="s">
        <v>735</v>
      </c>
      <c r="G85" s="33"/>
      <c r="I85" s="81">
        <f>SUM(C85)*1.27</f>
        <v>0</v>
      </c>
      <c r="J85" s="81"/>
    </row>
    <row r="86" spans="1:12" s="96" customFormat="1" ht="30">
      <c r="A86" s="89" t="s">
        <v>955</v>
      </c>
      <c r="B86" s="89"/>
      <c r="C86" s="90"/>
      <c r="D86" s="90"/>
      <c r="E86" s="97" t="s">
        <v>723</v>
      </c>
      <c r="F86" s="112" t="s">
        <v>724</v>
      </c>
      <c r="G86" s="125"/>
      <c r="H86" s="95"/>
      <c r="I86" s="95">
        <f>SUM(C86)*1.27</f>
        <v>0</v>
      </c>
      <c r="J86" s="95"/>
      <c r="K86" s="90"/>
      <c r="L86" s="103"/>
    </row>
    <row r="87" spans="1:10" ht="17.25" customHeight="1">
      <c r="A87" s="7" t="s">
        <v>956</v>
      </c>
      <c r="B87" s="136"/>
      <c r="E87" s="16" t="s">
        <v>398</v>
      </c>
      <c r="F87" s="43" t="s">
        <v>690</v>
      </c>
      <c r="G87" s="33"/>
      <c r="I87" s="73">
        <v>200000</v>
      </c>
      <c r="J87" s="73"/>
    </row>
    <row r="88" spans="1:12" ht="19.5" customHeight="1">
      <c r="A88" s="89" t="s">
        <v>957</v>
      </c>
      <c r="B88" s="89"/>
      <c r="C88" s="90" t="s">
        <v>1053</v>
      </c>
      <c r="D88" s="90"/>
      <c r="E88" s="97" t="s">
        <v>800</v>
      </c>
      <c r="F88" s="112" t="s">
        <v>801</v>
      </c>
      <c r="G88" s="96"/>
      <c r="H88" s="95">
        <f>I88/1.27</f>
        <v>3035433.0708661415</v>
      </c>
      <c r="I88" s="95">
        <v>3855000</v>
      </c>
      <c r="J88" s="95"/>
      <c r="K88" s="90" t="s">
        <v>1204</v>
      </c>
      <c r="L88" s="135">
        <v>44141</v>
      </c>
    </row>
    <row r="89" spans="1:10" ht="18.75" customHeight="1">
      <c r="A89" s="7" t="s">
        <v>958</v>
      </c>
      <c r="B89" s="136"/>
      <c r="E89" s="42" t="s">
        <v>662</v>
      </c>
      <c r="F89" s="12" t="s">
        <v>664</v>
      </c>
      <c r="G89" s="65"/>
      <c r="I89" s="73">
        <v>750000</v>
      </c>
      <c r="J89" s="73"/>
    </row>
    <row r="90" spans="1:13" ht="21.75" customHeight="1">
      <c r="A90" s="7" t="s">
        <v>959</v>
      </c>
      <c r="B90" s="136"/>
      <c r="E90" s="42" t="s">
        <v>524</v>
      </c>
      <c r="F90" s="12" t="s">
        <v>679</v>
      </c>
      <c r="G90" s="65"/>
      <c r="I90" s="73">
        <f>SUM(C90)*1.27</f>
        <v>0</v>
      </c>
      <c r="J90" s="73"/>
      <c r="M90" s="10" t="s">
        <v>680</v>
      </c>
    </row>
    <row r="91" spans="1:10" ht="24" customHeight="1">
      <c r="A91" s="7" t="s">
        <v>960</v>
      </c>
      <c r="B91" s="136"/>
      <c r="E91" s="16" t="s">
        <v>733</v>
      </c>
      <c r="F91" s="43" t="s">
        <v>734</v>
      </c>
      <c r="G91" s="33"/>
      <c r="I91" s="81">
        <v>9000000</v>
      </c>
      <c r="J91" s="81"/>
    </row>
    <row r="92" spans="1:10" ht="17.25" customHeight="1">
      <c r="A92" s="7" t="s">
        <v>961</v>
      </c>
      <c r="B92" s="136"/>
      <c r="E92" s="16" t="s">
        <v>12</v>
      </c>
      <c r="F92" s="43" t="s">
        <v>756</v>
      </c>
      <c r="G92" s="33"/>
      <c r="I92" s="81">
        <v>140000</v>
      </c>
      <c r="J92" s="81"/>
    </row>
    <row r="93" spans="1:10" ht="19.5" customHeight="1">
      <c r="A93" s="7" t="s">
        <v>962</v>
      </c>
      <c r="B93" s="136"/>
      <c r="E93" s="16" t="s">
        <v>12</v>
      </c>
      <c r="F93" s="43" t="s">
        <v>757</v>
      </c>
      <c r="G93" s="33"/>
      <c r="I93" s="81">
        <v>140000</v>
      </c>
      <c r="J93" s="81"/>
    </row>
    <row r="94" spans="1:13" ht="18" customHeight="1">
      <c r="A94" s="7" t="s">
        <v>963</v>
      </c>
      <c r="B94" s="136"/>
      <c r="E94" s="42" t="s">
        <v>198</v>
      </c>
      <c r="F94" s="12" t="s">
        <v>332</v>
      </c>
      <c r="G94" s="65"/>
      <c r="I94" s="73">
        <v>466259</v>
      </c>
      <c r="J94" s="73"/>
      <c r="M94" s="10"/>
    </row>
    <row r="95" spans="1:10" ht="27" customHeight="1">
      <c r="A95" s="7" t="s">
        <v>964</v>
      </c>
      <c r="B95" s="136"/>
      <c r="E95" s="46" t="s">
        <v>198</v>
      </c>
      <c r="F95" s="111" t="s">
        <v>823</v>
      </c>
      <c r="G95" s="10"/>
      <c r="I95" s="73">
        <f>SUM(C95)*1.27</f>
        <v>0</v>
      </c>
      <c r="J95" s="73"/>
    </row>
    <row r="96" spans="1:10" ht="30" customHeight="1">
      <c r="A96" s="7" t="s">
        <v>965</v>
      </c>
      <c r="B96" s="136"/>
      <c r="E96" s="16" t="s">
        <v>704</v>
      </c>
      <c r="F96" s="30" t="s">
        <v>703</v>
      </c>
      <c r="G96" s="33"/>
      <c r="I96" s="73">
        <v>27000</v>
      </c>
      <c r="J96" s="73"/>
    </row>
    <row r="97" spans="1:10" ht="27" customHeight="1">
      <c r="A97" s="7" t="s">
        <v>966</v>
      </c>
      <c r="B97" s="136"/>
      <c r="E97" s="16" t="s">
        <v>721</v>
      </c>
      <c r="F97" s="30" t="s">
        <v>722</v>
      </c>
      <c r="G97" s="33"/>
      <c r="I97" s="73">
        <v>63500</v>
      </c>
      <c r="J97" s="73"/>
    </row>
    <row r="98" spans="1:10" ht="33.75" customHeight="1">
      <c r="A98" s="7" t="s">
        <v>967</v>
      </c>
      <c r="B98" s="136"/>
      <c r="E98" s="16" t="s">
        <v>758</v>
      </c>
      <c r="F98" s="30" t="s">
        <v>759</v>
      </c>
      <c r="G98" s="33"/>
      <c r="I98" s="81">
        <v>16462032</v>
      </c>
      <c r="J98" s="81"/>
    </row>
    <row r="99" spans="1:10" ht="18" customHeight="1">
      <c r="A99" s="7" t="s">
        <v>968</v>
      </c>
      <c r="B99" s="136"/>
      <c r="E99" s="37" t="s">
        <v>805</v>
      </c>
      <c r="F99" s="38" t="s">
        <v>806</v>
      </c>
      <c r="G99" s="39"/>
      <c r="I99" s="88"/>
      <c r="J99" s="88"/>
    </row>
    <row r="100" spans="1:10" ht="18.75" customHeight="1">
      <c r="A100" s="7" t="s">
        <v>969</v>
      </c>
      <c r="B100" s="136"/>
      <c r="E100" s="16" t="s">
        <v>18</v>
      </c>
      <c r="F100" s="30" t="s">
        <v>763</v>
      </c>
      <c r="G100" s="33"/>
      <c r="I100" s="81">
        <v>621760</v>
      </c>
      <c r="J100" s="81"/>
    </row>
    <row r="101" spans="1:9" ht="21" customHeight="1">
      <c r="A101" s="7" t="s">
        <v>970</v>
      </c>
      <c r="B101" s="136"/>
      <c r="E101" s="16" t="s">
        <v>18</v>
      </c>
      <c r="F101" s="30" t="s">
        <v>769</v>
      </c>
      <c r="G101" s="35"/>
      <c r="I101" s="80">
        <v>841860</v>
      </c>
    </row>
    <row r="102" spans="1:9" ht="21" customHeight="1">
      <c r="A102" s="7" t="s">
        <v>971</v>
      </c>
      <c r="B102" s="136"/>
      <c r="E102" s="16" t="s">
        <v>18</v>
      </c>
      <c r="F102" s="30" t="s">
        <v>782</v>
      </c>
      <c r="G102" s="35"/>
      <c r="I102" s="80">
        <v>1038670</v>
      </c>
    </row>
    <row r="103" spans="1:9" ht="22.5" customHeight="1">
      <c r="A103" s="7" t="s">
        <v>972</v>
      </c>
      <c r="B103" s="136"/>
      <c r="E103" s="16" t="s">
        <v>18</v>
      </c>
      <c r="F103" s="30" t="s">
        <v>783</v>
      </c>
      <c r="G103" s="35"/>
      <c r="I103" s="80">
        <v>892860</v>
      </c>
    </row>
    <row r="104" spans="1:9" ht="26.25" customHeight="1">
      <c r="A104" s="7" t="s">
        <v>973</v>
      </c>
      <c r="B104" s="136"/>
      <c r="E104" s="36" t="s">
        <v>18</v>
      </c>
      <c r="F104" s="30" t="s">
        <v>804</v>
      </c>
      <c r="I104" s="80">
        <v>295300</v>
      </c>
    </row>
    <row r="105" spans="1:9" ht="21" customHeight="1">
      <c r="A105" s="7" t="s">
        <v>974</v>
      </c>
      <c r="B105" s="136"/>
      <c r="E105" s="36" t="s">
        <v>796</v>
      </c>
      <c r="F105" s="30" t="s">
        <v>797</v>
      </c>
      <c r="I105" s="80">
        <v>499283993</v>
      </c>
    </row>
    <row r="106" spans="1:9" ht="20.25" customHeight="1">
      <c r="A106" s="7" t="s">
        <v>975</v>
      </c>
      <c r="B106" s="136"/>
      <c r="E106" s="36" t="s">
        <v>796</v>
      </c>
      <c r="F106" s="30" t="s">
        <v>798</v>
      </c>
      <c r="I106" s="80">
        <v>490428158</v>
      </c>
    </row>
    <row r="107" spans="1:10" ht="23.25" customHeight="1">
      <c r="A107" s="7" t="s">
        <v>976</v>
      </c>
      <c r="B107" s="136"/>
      <c r="E107" s="29" t="s">
        <v>794</v>
      </c>
      <c r="F107" s="43" t="s">
        <v>795</v>
      </c>
      <c r="G107" s="40"/>
      <c r="I107" s="75">
        <v>122222214</v>
      </c>
      <c r="J107" s="73"/>
    </row>
    <row r="108" spans="1:10" ht="21.75" customHeight="1">
      <c r="A108" s="7" t="s">
        <v>977</v>
      </c>
      <c r="B108" s="136"/>
      <c r="E108" s="29" t="s">
        <v>729</v>
      </c>
      <c r="F108" s="43" t="s">
        <v>730</v>
      </c>
      <c r="G108" s="32"/>
      <c r="I108" s="75">
        <f>SUM(C108)*1.27</f>
        <v>0</v>
      </c>
      <c r="J108" s="73"/>
    </row>
    <row r="109" spans="1:10" ht="20.25" customHeight="1">
      <c r="A109" s="7" t="s">
        <v>978</v>
      </c>
      <c r="B109" s="136"/>
      <c r="E109" s="29" t="s">
        <v>729</v>
      </c>
      <c r="F109" s="43" t="s">
        <v>739</v>
      </c>
      <c r="G109" s="32"/>
      <c r="I109" s="77">
        <f>SUM(C109)*1.27</f>
        <v>0</v>
      </c>
      <c r="J109" s="81"/>
    </row>
    <row r="110" spans="1:10" ht="19.5" customHeight="1">
      <c r="A110" s="7" t="s">
        <v>979</v>
      </c>
      <c r="B110" s="136"/>
      <c r="E110" s="47" t="s">
        <v>753</v>
      </c>
      <c r="F110" s="56" t="s">
        <v>754</v>
      </c>
      <c r="G110" s="33"/>
      <c r="I110" s="77">
        <v>75986340</v>
      </c>
      <c r="J110" s="81"/>
    </row>
    <row r="111" spans="1:10" ht="21" customHeight="1">
      <c r="A111" s="7" t="s">
        <v>980</v>
      </c>
      <c r="B111" s="136"/>
      <c r="E111" s="47" t="s">
        <v>753</v>
      </c>
      <c r="F111" s="56" t="s">
        <v>755</v>
      </c>
      <c r="G111" s="33"/>
      <c r="I111" s="75"/>
      <c r="J111" s="73"/>
    </row>
    <row r="112" spans="1:10" ht="22.5" customHeight="1">
      <c r="A112" s="7" t="s">
        <v>981</v>
      </c>
      <c r="B112" s="136"/>
      <c r="E112" s="47" t="s">
        <v>771</v>
      </c>
      <c r="F112" s="56" t="s">
        <v>579</v>
      </c>
      <c r="G112" s="35"/>
      <c r="I112" s="75">
        <v>4815000</v>
      </c>
      <c r="J112" s="73"/>
    </row>
    <row r="113" spans="1:10" ht="21" customHeight="1">
      <c r="A113" s="7" t="s">
        <v>982</v>
      </c>
      <c r="B113" s="136"/>
      <c r="E113" s="47" t="s">
        <v>743</v>
      </c>
      <c r="F113" s="56" t="s">
        <v>744</v>
      </c>
      <c r="G113" s="33"/>
      <c r="I113" s="77">
        <f>SUM(C113)*1.27</f>
        <v>0</v>
      </c>
      <c r="J113" s="81"/>
    </row>
    <row r="114" spans="1:10" ht="21" customHeight="1">
      <c r="A114" s="7" t="s">
        <v>983</v>
      </c>
      <c r="B114" s="136"/>
      <c r="E114" s="47" t="s">
        <v>774</v>
      </c>
      <c r="F114" s="56" t="s">
        <v>775</v>
      </c>
      <c r="G114" s="35"/>
      <c r="I114" s="75">
        <f>SUM(C114)*1.27</f>
        <v>0</v>
      </c>
      <c r="J114" s="73"/>
    </row>
    <row r="115" spans="1:10" ht="15.75" customHeight="1">
      <c r="A115" s="7" t="s">
        <v>984</v>
      </c>
      <c r="B115" s="136"/>
      <c r="E115" s="53" t="s">
        <v>807</v>
      </c>
      <c r="F115" s="63" t="s">
        <v>808</v>
      </c>
      <c r="G115" s="39"/>
      <c r="I115" s="82"/>
      <c r="J115" s="147"/>
    </row>
    <row r="116" spans="1:10" ht="19.5" customHeight="1">
      <c r="A116" s="7" t="s">
        <v>985</v>
      </c>
      <c r="B116" s="136"/>
      <c r="E116" s="10" t="s">
        <v>826</v>
      </c>
      <c r="F116" s="56" t="s">
        <v>735</v>
      </c>
      <c r="G116" s="10"/>
      <c r="I116" s="75">
        <f>SUM(C116)*1.27</f>
        <v>0</v>
      </c>
      <c r="J116" s="73"/>
    </row>
    <row r="117" spans="1:12" ht="25.5" customHeight="1">
      <c r="A117" s="89" t="s">
        <v>986</v>
      </c>
      <c r="B117" s="89"/>
      <c r="C117" s="90" t="s">
        <v>1002</v>
      </c>
      <c r="D117" s="90"/>
      <c r="E117" s="97" t="s">
        <v>787</v>
      </c>
      <c r="F117" s="112" t="s">
        <v>789</v>
      </c>
      <c r="G117" s="93"/>
      <c r="H117" s="95">
        <f>I117/1.27</f>
        <v>1950000</v>
      </c>
      <c r="I117" s="95">
        <v>2476500</v>
      </c>
      <c r="J117" s="95"/>
      <c r="K117" s="90" t="s">
        <v>1088</v>
      </c>
      <c r="L117" s="96" t="s">
        <v>1089</v>
      </c>
    </row>
    <row r="118" spans="1:12" ht="24" customHeight="1">
      <c r="A118" s="89" t="s">
        <v>987</v>
      </c>
      <c r="B118" s="89"/>
      <c r="C118" s="90" t="s">
        <v>1002</v>
      </c>
      <c r="D118" s="90"/>
      <c r="E118" s="97" t="s">
        <v>787</v>
      </c>
      <c r="F118" s="112" t="s">
        <v>788</v>
      </c>
      <c r="G118" s="93"/>
      <c r="H118" s="95">
        <f aca="true" t="shared" si="1" ref="H118:H123">I118/1.27</f>
        <v>1950000</v>
      </c>
      <c r="I118" s="95">
        <v>2476500</v>
      </c>
      <c r="J118" s="95"/>
      <c r="K118" s="90" t="s">
        <v>1088</v>
      </c>
      <c r="L118" s="96" t="s">
        <v>1089</v>
      </c>
    </row>
    <row r="119" spans="1:12" ht="18" customHeight="1">
      <c r="A119" s="89" t="s">
        <v>988</v>
      </c>
      <c r="B119" s="89"/>
      <c r="C119" s="90" t="s">
        <v>1002</v>
      </c>
      <c r="D119" s="90"/>
      <c r="E119" s="97" t="s">
        <v>787</v>
      </c>
      <c r="F119" s="112" t="s">
        <v>790</v>
      </c>
      <c r="G119" s="93"/>
      <c r="H119" s="95">
        <f t="shared" si="1"/>
        <v>1950000</v>
      </c>
      <c r="I119" s="95">
        <v>2476500</v>
      </c>
      <c r="J119" s="95"/>
      <c r="K119" s="90" t="s">
        <v>1088</v>
      </c>
      <c r="L119" s="96" t="s">
        <v>1089</v>
      </c>
    </row>
    <row r="120" spans="1:12" ht="21.75" customHeight="1">
      <c r="A120" s="89" t="s">
        <v>989</v>
      </c>
      <c r="B120" s="89"/>
      <c r="C120" s="90" t="s">
        <v>1002</v>
      </c>
      <c r="D120" s="90"/>
      <c r="E120" s="97" t="s">
        <v>787</v>
      </c>
      <c r="F120" s="112" t="s">
        <v>791</v>
      </c>
      <c r="G120" s="93"/>
      <c r="H120" s="95">
        <f t="shared" si="1"/>
        <v>150000</v>
      </c>
      <c r="I120" s="95">
        <v>190500</v>
      </c>
      <c r="J120" s="95"/>
      <c r="K120" s="90" t="s">
        <v>1088</v>
      </c>
      <c r="L120" s="96" t="s">
        <v>1089</v>
      </c>
    </row>
    <row r="121" spans="1:12" ht="31.5" customHeight="1">
      <c r="A121" s="89" t="s">
        <v>990</v>
      </c>
      <c r="B121" s="89"/>
      <c r="C121" s="90" t="s">
        <v>1002</v>
      </c>
      <c r="D121" s="90"/>
      <c r="E121" s="97" t="s">
        <v>787</v>
      </c>
      <c r="F121" s="112" t="s">
        <v>792</v>
      </c>
      <c r="G121" s="93"/>
      <c r="H121" s="95">
        <f t="shared" si="1"/>
        <v>1942913.3858267716</v>
      </c>
      <c r="I121" s="95">
        <v>2467500</v>
      </c>
      <c r="J121" s="95"/>
      <c r="K121" s="90" t="s">
        <v>1088</v>
      </c>
      <c r="L121" s="96" t="s">
        <v>1089</v>
      </c>
    </row>
    <row r="122" spans="1:12" ht="24" customHeight="1">
      <c r="A122" s="89" t="s">
        <v>991</v>
      </c>
      <c r="B122" s="89"/>
      <c r="C122" s="90" t="s">
        <v>1002</v>
      </c>
      <c r="D122" s="90"/>
      <c r="E122" s="97" t="s">
        <v>787</v>
      </c>
      <c r="F122" s="112" t="s">
        <v>793</v>
      </c>
      <c r="G122" s="93"/>
      <c r="H122" s="95">
        <f t="shared" si="1"/>
        <v>1950000</v>
      </c>
      <c r="I122" s="95">
        <v>2476500</v>
      </c>
      <c r="J122" s="95"/>
      <c r="K122" s="90" t="s">
        <v>1088</v>
      </c>
      <c r="L122" s="96" t="s">
        <v>1089</v>
      </c>
    </row>
    <row r="123" spans="1:12" ht="24" customHeight="1">
      <c r="A123" s="89" t="s">
        <v>992</v>
      </c>
      <c r="B123" s="89"/>
      <c r="C123" s="90" t="s">
        <v>1002</v>
      </c>
      <c r="D123" s="90"/>
      <c r="E123" s="97" t="s">
        <v>787</v>
      </c>
      <c r="F123" s="112" t="s">
        <v>1091</v>
      </c>
      <c r="G123" s="93"/>
      <c r="H123" s="95">
        <f t="shared" si="1"/>
        <v>1950000</v>
      </c>
      <c r="I123" s="95">
        <v>2476500</v>
      </c>
      <c r="J123" s="95"/>
      <c r="K123" s="90" t="s">
        <v>1088</v>
      </c>
      <c r="L123" s="96" t="s">
        <v>1089</v>
      </c>
    </row>
    <row r="124" spans="1:10" ht="12.75">
      <c r="A124" s="7" t="s">
        <v>993</v>
      </c>
      <c r="B124" s="136"/>
      <c r="E124" s="47" t="s">
        <v>697</v>
      </c>
      <c r="F124" s="56" t="s">
        <v>698</v>
      </c>
      <c r="G124" s="33"/>
      <c r="I124" s="75">
        <f>SUM(C124)*1.27</f>
        <v>0</v>
      </c>
      <c r="J124" s="73"/>
    </row>
    <row r="125" spans="1:10" ht="23.25" customHeight="1">
      <c r="A125" s="7" t="s">
        <v>994</v>
      </c>
      <c r="B125" s="136"/>
      <c r="E125" s="48" t="s">
        <v>683</v>
      </c>
      <c r="F125" s="57" t="s">
        <v>684</v>
      </c>
      <c r="G125" s="65"/>
      <c r="I125" s="75">
        <v>15500000</v>
      </c>
      <c r="J125" s="73"/>
    </row>
    <row r="126" spans="1:10" ht="21" customHeight="1">
      <c r="A126" s="7" t="s">
        <v>995</v>
      </c>
      <c r="B126" s="136"/>
      <c r="E126" s="10" t="s">
        <v>832</v>
      </c>
      <c r="F126" s="122" t="s">
        <v>833</v>
      </c>
      <c r="G126" s="10"/>
      <c r="I126" s="75">
        <f>SUM(C126)*1.27</f>
        <v>0</v>
      </c>
      <c r="J126" s="73"/>
    </row>
    <row r="127" spans="1:12" ht="30">
      <c r="A127" s="89" t="s">
        <v>996</v>
      </c>
      <c r="B127" s="89"/>
      <c r="C127" s="90" t="s">
        <v>1002</v>
      </c>
      <c r="D127" s="90"/>
      <c r="E127" s="92" t="s">
        <v>1003</v>
      </c>
      <c r="F127" s="123" t="s">
        <v>1001</v>
      </c>
      <c r="G127" s="92"/>
      <c r="H127" s="95">
        <v>10000000</v>
      </c>
      <c r="I127" s="95">
        <v>12700000</v>
      </c>
      <c r="J127" s="95"/>
      <c r="K127" s="130" t="s">
        <v>1006</v>
      </c>
      <c r="L127" s="94" t="s">
        <v>1007</v>
      </c>
    </row>
    <row r="128" spans="1:12" ht="75">
      <c r="A128" s="89" t="s">
        <v>997</v>
      </c>
      <c r="B128" s="89"/>
      <c r="C128" s="91" t="s">
        <v>1010</v>
      </c>
      <c r="D128" s="91"/>
      <c r="E128" s="92" t="s">
        <v>845</v>
      </c>
      <c r="F128" s="123" t="s">
        <v>1011</v>
      </c>
      <c r="G128" s="92"/>
      <c r="H128" s="95">
        <v>900000</v>
      </c>
      <c r="I128" s="95">
        <v>1143000</v>
      </c>
      <c r="J128" s="95"/>
      <c r="K128" s="130" t="s">
        <v>1008</v>
      </c>
      <c r="L128" s="94" t="s">
        <v>1009</v>
      </c>
    </row>
    <row r="129" spans="1:12" ht="75">
      <c r="A129" s="89" t="s">
        <v>998</v>
      </c>
      <c r="B129" s="89"/>
      <c r="C129" s="91" t="s">
        <v>1010</v>
      </c>
      <c r="D129" s="91"/>
      <c r="E129" s="92" t="s">
        <v>845</v>
      </c>
      <c r="F129" s="123" t="s">
        <v>1012</v>
      </c>
      <c r="G129" s="92"/>
      <c r="H129" s="95">
        <v>700000</v>
      </c>
      <c r="I129" s="95">
        <v>889000</v>
      </c>
      <c r="J129" s="95"/>
      <c r="K129" s="130" t="s">
        <v>1008</v>
      </c>
      <c r="L129" s="94" t="s">
        <v>1009</v>
      </c>
    </row>
    <row r="130" spans="1:12" ht="75">
      <c r="A130" s="89" t="s">
        <v>999</v>
      </c>
      <c r="B130" s="89"/>
      <c r="C130" s="91" t="s">
        <v>1010</v>
      </c>
      <c r="D130" s="91"/>
      <c r="E130" s="92" t="s">
        <v>845</v>
      </c>
      <c r="F130" s="123" t="s">
        <v>1013</v>
      </c>
      <c r="G130" s="92"/>
      <c r="H130" s="95">
        <v>700000</v>
      </c>
      <c r="I130" s="95">
        <v>889000</v>
      </c>
      <c r="J130" s="95"/>
      <c r="K130" s="130" t="s">
        <v>1008</v>
      </c>
      <c r="L130" s="94" t="s">
        <v>1009</v>
      </c>
    </row>
    <row r="131" spans="1:12" ht="75">
      <c r="A131" s="89" t="s">
        <v>1000</v>
      </c>
      <c r="B131" s="89"/>
      <c r="C131" s="91" t="s">
        <v>1010</v>
      </c>
      <c r="D131" s="91"/>
      <c r="E131" s="92" t="s">
        <v>845</v>
      </c>
      <c r="F131" s="123" t="s">
        <v>1014</v>
      </c>
      <c r="G131" s="92"/>
      <c r="H131" s="95">
        <v>700000</v>
      </c>
      <c r="I131" s="95">
        <v>889000</v>
      </c>
      <c r="J131" s="95"/>
      <c r="K131" s="130" t="s">
        <v>1008</v>
      </c>
      <c r="L131" s="94" t="s">
        <v>1009</v>
      </c>
    </row>
    <row r="132" spans="1:12" ht="30">
      <c r="A132" s="89" t="s">
        <v>1017</v>
      </c>
      <c r="B132" s="89"/>
      <c r="C132" s="91" t="s">
        <v>1010</v>
      </c>
      <c r="D132" s="91"/>
      <c r="E132" s="92" t="s">
        <v>1050</v>
      </c>
      <c r="F132" s="123" t="s">
        <v>1049</v>
      </c>
      <c r="G132" s="92"/>
      <c r="H132" s="95">
        <v>1605315</v>
      </c>
      <c r="I132" s="95">
        <v>2038750</v>
      </c>
      <c r="J132" s="95"/>
      <c r="K132" s="130" t="s">
        <v>1051</v>
      </c>
      <c r="L132" s="94" t="s">
        <v>1052</v>
      </c>
    </row>
    <row r="133" spans="1:12" ht="30">
      <c r="A133" s="89" t="s">
        <v>1018</v>
      </c>
      <c r="B133" s="89"/>
      <c r="C133" s="91" t="s">
        <v>1053</v>
      </c>
      <c r="D133" s="91"/>
      <c r="E133" s="92" t="s">
        <v>1055</v>
      </c>
      <c r="F133" s="123" t="s">
        <v>1054</v>
      </c>
      <c r="G133" s="92"/>
      <c r="H133" s="95">
        <v>420000</v>
      </c>
      <c r="I133" s="95">
        <v>533400</v>
      </c>
      <c r="J133" s="95"/>
      <c r="K133" s="130" t="s">
        <v>1056</v>
      </c>
      <c r="L133" s="93" t="s">
        <v>1057</v>
      </c>
    </row>
    <row r="134" spans="1:12" ht="30">
      <c r="A134" s="89" t="s">
        <v>1019</v>
      </c>
      <c r="B134" s="89"/>
      <c r="C134" s="90" t="s">
        <v>1010</v>
      </c>
      <c r="D134" s="90"/>
      <c r="E134" s="118" t="s">
        <v>1064</v>
      </c>
      <c r="F134" s="123" t="s">
        <v>1063</v>
      </c>
      <c r="G134" s="96"/>
      <c r="H134" s="95">
        <v>500000</v>
      </c>
      <c r="I134" s="95">
        <v>635000</v>
      </c>
      <c r="J134" s="95"/>
      <c r="K134" s="90" t="s">
        <v>1065</v>
      </c>
      <c r="L134" s="103" t="s">
        <v>1066</v>
      </c>
    </row>
    <row r="135" spans="1:12" ht="30">
      <c r="A135" s="89" t="s">
        <v>1020</v>
      </c>
      <c r="B135" s="89"/>
      <c r="C135" s="91" t="s">
        <v>1010</v>
      </c>
      <c r="D135" s="91"/>
      <c r="E135" s="92" t="s">
        <v>845</v>
      </c>
      <c r="F135" s="123" t="s">
        <v>1067</v>
      </c>
      <c r="G135" s="92"/>
      <c r="H135" s="95">
        <v>500000</v>
      </c>
      <c r="I135" s="95">
        <v>635000</v>
      </c>
      <c r="J135" s="95"/>
      <c r="K135" s="130" t="s">
        <v>1068</v>
      </c>
      <c r="L135" s="94" t="s">
        <v>1069</v>
      </c>
    </row>
    <row r="136" spans="1:12" ht="75">
      <c r="A136" s="89" t="s">
        <v>1021</v>
      </c>
      <c r="B136" s="89"/>
      <c r="C136" s="91" t="s">
        <v>1010</v>
      </c>
      <c r="D136" s="91"/>
      <c r="E136" s="92" t="s">
        <v>845</v>
      </c>
      <c r="F136" s="123" t="s">
        <v>1071</v>
      </c>
      <c r="G136" s="92"/>
      <c r="H136" s="95">
        <f>I136/1.27</f>
        <v>500000</v>
      </c>
      <c r="I136" s="95">
        <v>635000</v>
      </c>
      <c r="J136" s="95"/>
      <c r="K136" s="130" t="s">
        <v>1070</v>
      </c>
      <c r="L136" s="94" t="s">
        <v>1009</v>
      </c>
    </row>
    <row r="137" spans="1:12" ht="75">
      <c r="A137" s="89" t="s">
        <v>1022</v>
      </c>
      <c r="B137" s="89"/>
      <c r="C137" s="91" t="s">
        <v>1010</v>
      </c>
      <c r="D137" s="91"/>
      <c r="E137" s="92" t="s">
        <v>845</v>
      </c>
      <c r="F137" s="123" t="s">
        <v>1072</v>
      </c>
      <c r="G137" s="92"/>
      <c r="H137" s="95">
        <f aca="true" t="shared" si="2" ref="H137:H142">I137/1.27</f>
        <v>300000</v>
      </c>
      <c r="I137" s="95">
        <v>381000</v>
      </c>
      <c r="J137" s="95"/>
      <c r="K137" s="130" t="s">
        <v>1070</v>
      </c>
      <c r="L137" s="94" t="s">
        <v>1009</v>
      </c>
    </row>
    <row r="138" spans="1:12" ht="75">
      <c r="A138" s="89" t="s">
        <v>1023</v>
      </c>
      <c r="B138" s="89"/>
      <c r="C138" s="91" t="s">
        <v>1010</v>
      </c>
      <c r="D138" s="91"/>
      <c r="E138" s="92" t="s">
        <v>845</v>
      </c>
      <c r="F138" s="123" t="s">
        <v>1073</v>
      </c>
      <c r="G138" s="92"/>
      <c r="H138" s="95">
        <f t="shared" si="2"/>
        <v>500000</v>
      </c>
      <c r="I138" s="95">
        <v>635000</v>
      </c>
      <c r="J138" s="95"/>
      <c r="K138" s="130" t="s">
        <v>1070</v>
      </c>
      <c r="L138" s="94" t="s">
        <v>1009</v>
      </c>
    </row>
    <row r="139" spans="1:12" ht="75">
      <c r="A139" s="89" t="s">
        <v>1024</v>
      </c>
      <c r="B139" s="89"/>
      <c r="C139" s="91" t="s">
        <v>1010</v>
      </c>
      <c r="D139" s="91"/>
      <c r="E139" s="92" t="s">
        <v>845</v>
      </c>
      <c r="F139" s="123" t="s">
        <v>1074</v>
      </c>
      <c r="G139" s="92"/>
      <c r="H139" s="95">
        <f t="shared" si="2"/>
        <v>300000</v>
      </c>
      <c r="I139" s="95">
        <v>381000</v>
      </c>
      <c r="J139" s="95"/>
      <c r="K139" s="130" t="s">
        <v>1070</v>
      </c>
      <c r="L139" s="94" t="s">
        <v>1009</v>
      </c>
    </row>
    <row r="140" spans="1:12" ht="75">
      <c r="A140" s="89" t="s">
        <v>1025</v>
      </c>
      <c r="B140" s="89"/>
      <c r="C140" s="91" t="s">
        <v>1010</v>
      </c>
      <c r="D140" s="91"/>
      <c r="E140" s="92" t="s">
        <v>845</v>
      </c>
      <c r="F140" s="123" t="s">
        <v>1075</v>
      </c>
      <c r="G140" s="92"/>
      <c r="H140" s="95">
        <f t="shared" si="2"/>
        <v>400000</v>
      </c>
      <c r="I140" s="95">
        <v>508000</v>
      </c>
      <c r="J140" s="95"/>
      <c r="K140" s="130" t="s">
        <v>1070</v>
      </c>
      <c r="L140" s="94" t="s">
        <v>1009</v>
      </c>
    </row>
    <row r="141" spans="1:12" ht="75">
      <c r="A141" s="89" t="s">
        <v>1026</v>
      </c>
      <c r="B141" s="89"/>
      <c r="C141" s="91" t="s">
        <v>1010</v>
      </c>
      <c r="D141" s="91"/>
      <c r="E141" s="92" t="s">
        <v>845</v>
      </c>
      <c r="F141" s="123" t="s">
        <v>1076</v>
      </c>
      <c r="G141" s="92"/>
      <c r="H141" s="95">
        <f t="shared" si="2"/>
        <v>500000</v>
      </c>
      <c r="I141" s="95">
        <v>635000</v>
      </c>
      <c r="J141" s="95"/>
      <c r="K141" s="130" t="s">
        <v>1070</v>
      </c>
      <c r="L141" s="94" t="s">
        <v>1009</v>
      </c>
    </row>
    <row r="142" spans="1:12" ht="75">
      <c r="A142" s="89" t="s">
        <v>1027</v>
      </c>
      <c r="B142" s="89"/>
      <c r="C142" s="91" t="s">
        <v>1010</v>
      </c>
      <c r="D142" s="91"/>
      <c r="E142" s="92" t="s">
        <v>845</v>
      </c>
      <c r="F142" s="123" t="s">
        <v>1077</v>
      </c>
      <c r="G142" s="92"/>
      <c r="H142" s="95">
        <f t="shared" si="2"/>
        <v>500000</v>
      </c>
      <c r="I142" s="95">
        <v>635000</v>
      </c>
      <c r="J142" s="95"/>
      <c r="K142" s="130" t="s">
        <v>1070</v>
      </c>
      <c r="L142" s="94" t="s">
        <v>1009</v>
      </c>
    </row>
    <row r="143" spans="1:12" ht="45">
      <c r="A143" s="89" t="s">
        <v>1028</v>
      </c>
      <c r="B143" s="89"/>
      <c r="C143" s="91" t="s">
        <v>1010</v>
      </c>
      <c r="D143" s="91"/>
      <c r="E143" s="92" t="s">
        <v>26</v>
      </c>
      <c r="F143" s="123" t="s">
        <v>1093</v>
      </c>
      <c r="G143" s="92"/>
      <c r="H143" s="95">
        <v>770000</v>
      </c>
      <c r="I143" s="95">
        <v>770000</v>
      </c>
      <c r="J143" s="95"/>
      <c r="K143" s="124" t="s">
        <v>1152</v>
      </c>
      <c r="L143" s="103" t="s">
        <v>1131</v>
      </c>
    </row>
    <row r="144" spans="1:12" ht="45">
      <c r="A144" s="89" t="s">
        <v>1029</v>
      </c>
      <c r="B144" s="89"/>
      <c r="C144" s="91" t="s">
        <v>1010</v>
      </c>
      <c r="D144" s="91"/>
      <c r="E144" s="92" t="s">
        <v>26</v>
      </c>
      <c r="F144" s="123" t="s">
        <v>1092</v>
      </c>
      <c r="G144" s="92"/>
      <c r="H144" s="95">
        <v>220000</v>
      </c>
      <c r="I144" s="95">
        <v>220000</v>
      </c>
      <c r="J144" s="95"/>
      <c r="K144" s="124" t="s">
        <v>1152</v>
      </c>
      <c r="L144" s="103" t="s">
        <v>1131</v>
      </c>
    </row>
    <row r="145" spans="1:12" ht="45">
      <c r="A145" s="89" t="s">
        <v>1047</v>
      </c>
      <c r="B145" s="89"/>
      <c r="C145" s="91" t="s">
        <v>1010</v>
      </c>
      <c r="D145" s="91"/>
      <c r="E145" s="92" t="s">
        <v>26</v>
      </c>
      <c r="F145" s="123" t="s">
        <v>1094</v>
      </c>
      <c r="G145" s="92"/>
      <c r="H145" s="95">
        <v>815000</v>
      </c>
      <c r="I145" s="95">
        <v>815000</v>
      </c>
      <c r="J145" s="95"/>
      <c r="K145" s="124" t="s">
        <v>1152</v>
      </c>
      <c r="L145" s="103" t="s">
        <v>1131</v>
      </c>
    </row>
    <row r="146" spans="1:12" ht="45">
      <c r="A146" s="89" t="s">
        <v>1048</v>
      </c>
      <c r="B146" s="89"/>
      <c r="C146" s="91" t="s">
        <v>1010</v>
      </c>
      <c r="D146" s="91"/>
      <c r="E146" s="92" t="s">
        <v>26</v>
      </c>
      <c r="F146" s="123" t="s">
        <v>1095</v>
      </c>
      <c r="G146" s="92"/>
      <c r="H146" s="95">
        <v>340000</v>
      </c>
      <c r="I146" s="95">
        <v>340000</v>
      </c>
      <c r="J146" s="95"/>
      <c r="K146" s="124" t="s">
        <v>1152</v>
      </c>
      <c r="L146" s="103" t="s">
        <v>1131</v>
      </c>
    </row>
    <row r="147" spans="1:12" ht="45">
      <c r="A147" s="89" t="s">
        <v>1090</v>
      </c>
      <c r="B147" s="89"/>
      <c r="C147" s="91" t="s">
        <v>1010</v>
      </c>
      <c r="D147" s="91"/>
      <c r="E147" s="92" t="s">
        <v>26</v>
      </c>
      <c r="F147" s="123" t="s">
        <v>1096</v>
      </c>
      <c r="G147" s="92"/>
      <c r="H147" s="95">
        <v>390000</v>
      </c>
      <c r="I147" s="95">
        <v>390000</v>
      </c>
      <c r="J147" s="95"/>
      <c r="K147" s="124" t="s">
        <v>1152</v>
      </c>
      <c r="L147" s="103" t="s">
        <v>1131</v>
      </c>
    </row>
    <row r="148" spans="1:12" ht="45">
      <c r="A148" s="89" t="s">
        <v>1099</v>
      </c>
      <c r="B148" s="89"/>
      <c r="C148" s="91" t="s">
        <v>1010</v>
      </c>
      <c r="D148" s="91"/>
      <c r="E148" s="92" t="s">
        <v>26</v>
      </c>
      <c r="F148" s="123" t="s">
        <v>1097</v>
      </c>
      <c r="G148" s="92"/>
      <c r="H148" s="95">
        <v>590000</v>
      </c>
      <c r="I148" s="95">
        <v>590000</v>
      </c>
      <c r="J148" s="95"/>
      <c r="K148" s="124" t="s">
        <v>1152</v>
      </c>
      <c r="L148" s="103" t="s">
        <v>1131</v>
      </c>
    </row>
    <row r="149" spans="1:12" ht="45">
      <c r="A149" s="89" t="s">
        <v>1100</v>
      </c>
      <c r="B149" s="89"/>
      <c r="C149" s="91" t="s">
        <v>1010</v>
      </c>
      <c r="D149" s="91"/>
      <c r="E149" s="92" t="s">
        <v>26</v>
      </c>
      <c r="F149" s="123" t="s">
        <v>1098</v>
      </c>
      <c r="G149" s="92"/>
      <c r="H149" s="95">
        <v>375000</v>
      </c>
      <c r="I149" s="95">
        <v>375000</v>
      </c>
      <c r="J149" s="95"/>
      <c r="K149" s="124" t="s">
        <v>1152</v>
      </c>
      <c r="L149" s="103" t="s">
        <v>1131</v>
      </c>
    </row>
    <row r="150" spans="1:12" ht="15">
      <c r="A150" s="89" t="s">
        <v>1101</v>
      </c>
      <c r="B150" s="89"/>
      <c r="C150" s="91" t="s">
        <v>1053</v>
      </c>
      <c r="D150" s="91"/>
      <c r="E150" s="97" t="s">
        <v>11</v>
      </c>
      <c r="F150" s="112" t="s">
        <v>856</v>
      </c>
      <c r="G150" s="96"/>
      <c r="H150" s="93">
        <v>74348465</v>
      </c>
      <c r="I150" s="93">
        <f>SUM(H150)*1.27</f>
        <v>94422550.55</v>
      </c>
      <c r="J150" s="93"/>
      <c r="K150" s="126" t="s">
        <v>1153</v>
      </c>
      <c r="L150" s="97" t="s">
        <v>1133</v>
      </c>
    </row>
    <row r="151" spans="1:12" ht="45">
      <c r="A151" s="89" t="s">
        <v>1102</v>
      </c>
      <c r="B151" s="89"/>
      <c r="C151" s="91" t="s">
        <v>1010</v>
      </c>
      <c r="D151" s="91"/>
      <c r="E151" s="118" t="s">
        <v>1003</v>
      </c>
      <c r="F151" s="103" t="s">
        <v>1149</v>
      </c>
      <c r="G151" s="96"/>
      <c r="H151" s="93">
        <v>185000</v>
      </c>
      <c r="I151" s="93">
        <f>SUM(H151)*1.27</f>
        <v>234950</v>
      </c>
      <c r="J151" s="93"/>
      <c r="K151" s="124" t="s">
        <v>1154</v>
      </c>
      <c r="L151" s="103" t="s">
        <v>1131</v>
      </c>
    </row>
    <row r="152" spans="1:12" ht="75">
      <c r="A152" s="89" t="s">
        <v>1103</v>
      </c>
      <c r="B152" s="89"/>
      <c r="C152" s="91" t="s">
        <v>1010</v>
      </c>
      <c r="D152" s="91"/>
      <c r="E152" s="92" t="s">
        <v>845</v>
      </c>
      <c r="F152" s="123" t="s">
        <v>1150</v>
      </c>
      <c r="G152" s="92"/>
      <c r="H152" s="95">
        <v>3000000</v>
      </c>
      <c r="I152" s="95">
        <f>H152*1.27</f>
        <v>3810000</v>
      </c>
      <c r="J152" s="95"/>
      <c r="K152" s="130" t="s">
        <v>1151</v>
      </c>
      <c r="L152" s="94" t="s">
        <v>1009</v>
      </c>
    </row>
    <row r="153" spans="1:12" ht="30">
      <c r="A153" s="89" t="s">
        <v>1104</v>
      </c>
      <c r="B153" s="89"/>
      <c r="C153" s="90" t="s">
        <v>1002</v>
      </c>
      <c r="D153" s="90"/>
      <c r="E153" s="92" t="s">
        <v>1003</v>
      </c>
      <c r="F153" s="123" t="s">
        <v>1181</v>
      </c>
      <c r="G153" s="92"/>
      <c r="H153" s="95">
        <v>200000</v>
      </c>
      <c r="I153" s="95">
        <v>254000</v>
      </c>
      <c r="J153" s="95"/>
      <c r="K153" s="130" t="s">
        <v>1182</v>
      </c>
      <c r="L153" s="94" t="s">
        <v>1007</v>
      </c>
    </row>
    <row r="154" spans="1:12" ht="30">
      <c r="A154" s="89" t="s">
        <v>1105</v>
      </c>
      <c r="B154" s="89"/>
      <c r="C154" s="90" t="s">
        <v>1002</v>
      </c>
      <c r="D154" s="90"/>
      <c r="E154" s="92" t="s">
        <v>1003</v>
      </c>
      <c r="F154" s="123" t="s">
        <v>1183</v>
      </c>
      <c r="G154" s="92"/>
      <c r="H154" s="95">
        <v>200000</v>
      </c>
      <c r="I154" s="95">
        <v>254000</v>
      </c>
      <c r="J154" s="95"/>
      <c r="K154" s="130" t="s">
        <v>1182</v>
      </c>
      <c r="L154" s="94" t="s">
        <v>1007</v>
      </c>
    </row>
    <row r="155" spans="1:12" ht="75">
      <c r="A155" s="89" t="s">
        <v>897</v>
      </c>
      <c r="B155" s="89"/>
      <c r="C155" s="91" t="s">
        <v>1010</v>
      </c>
      <c r="D155" s="91"/>
      <c r="E155" s="97" t="s">
        <v>845</v>
      </c>
      <c r="F155" s="112" t="s">
        <v>852</v>
      </c>
      <c r="G155" s="96"/>
      <c r="H155" s="95">
        <v>940000</v>
      </c>
      <c r="I155" s="95">
        <f>SUM(H155)*1.27</f>
        <v>1193800</v>
      </c>
      <c r="J155" s="95"/>
      <c r="K155" s="130" t="s">
        <v>1199</v>
      </c>
      <c r="L155" s="94" t="s">
        <v>1009</v>
      </c>
    </row>
    <row r="156" spans="1:12" ht="15">
      <c r="A156" s="89" t="s">
        <v>891</v>
      </c>
      <c r="B156" s="89"/>
      <c r="C156" s="91" t="s">
        <v>1053</v>
      </c>
      <c r="D156" s="91"/>
      <c r="E156" s="97" t="s">
        <v>731</v>
      </c>
      <c r="F156" s="112" t="s">
        <v>843</v>
      </c>
      <c r="G156" s="96"/>
      <c r="H156" s="95">
        <v>46232105</v>
      </c>
      <c r="I156" s="95">
        <f>SUM(H156)*1.27</f>
        <v>58714773.35</v>
      </c>
      <c r="J156" s="95"/>
      <c r="K156" s="97" t="s">
        <v>1205</v>
      </c>
      <c r="L156" s="97" t="s">
        <v>1206</v>
      </c>
    </row>
    <row r="157" spans="1:2" ht="15">
      <c r="A157" s="89" t="s">
        <v>1106</v>
      </c>
      <c r="B157" s="89"/>
    </row>
    <row r="158" spans="1:2" ht="15">
      <c r="A158" s="89" t="s">
        <v>1107</v>
      </c>
      <c r="B158" s="89"/>
    </row>
    <row r="159" spans="1:2" ht="15">
      <c r="A159" s="89" t="s">
        <v>1108</v>
      </c>
      <c r="B159" s="89"/>
    </row>
    <row r="160" spans="1:2" ht="15">
      <c r="A160" s="89" t="s">
        <v>1109</v>
      </c>
      <c r="B160" s="89"/>
    </row>
    <row r="161" spans="1:2" ht="15">
      <c r="A161" s="89" t="s">
        <v>1110</v>
      </c>
      <c r="B161" s="89"/>
    </row>
    <row r="162" spans="1:2" ht="15">
      <c r="A162" s="89" t="s">
        <v>1111</v>
      </c>
      <c r="B162" s="89"/>
    </row>
    <row r="163" spans="1:2" ht="15">
      <c r="A163" s="89" t="s">
        <v>1112</v>
      </c>
      <c r="B163" s="89"/>
    </row>
    <row r="164" spans="1:2" ht="15">
      <c r="A164" s="89" t="s">
        <v>1113</v>
      </c>
      <c r="B164" s="89"/>
    </row>
    <row r="165" spans="1:2" ht="15">
      <c r="A165" s="89" t="s">
        <v>1114</v>
      </c>
      <c r="B165" s="89"/>
    </row>
    <row r="166" spans="1:2" ht="15">
      <c r="A166" s="89" t="s">
        <v>1115</v>
      </c>
      <c r="B166" s="89"/>
    </row>
    <row r="167" spans="1:2" ht="15">
      <c r="A167" s="89" t="s">
        <v>1116</v>
      </c>
      <c r="B167" s="89"/>
    </row>
    <row r="168" spans="1:2" ht="15">
      <c r="A168" s="89" t="s">
        <v>1117</v>
      </c>
      <c r="B168" s="89"/>
    </row>
    <row r="169" spans="1:2" ht="15">
      <c r="A169" s="89" t="s">
        <v>1118</v>
      </c>
      <c r="B169" s="89"/>
    </row>
    <row r="170" spans="1:2" ht="15">
      <c r="A170" s="89" t="s">
        <v>1119</v>
      </c>
      <c r="B170" s="89"/>
    </row>
    <row r="171" spans="1:2" ht="15">
      <c r="A171" s="89" t="s">
        <v>1120</v>
      </c>
      <c r="B171" s="89"/>
    </row>
    <row r="172" spans="1:2" ht="15">
      <c r="A172" s="89" t="s">
        <v>1121</v>
      </c>
      <c r="B172" s="89"/>
    </row>
    <row r="173" spans="1:2" ht="15">
      <c r="A173" s="89" t="s">
        <v>1122</v>
      </c>
      <c r="B173" s="89"/>
    </row>
    <row r="174" spans="1:2" ht="15">
      <c r="A174" s="89" t="s">
        <v>1123</v>
      </c>
      <c r="B174" s="89"/>
    </row>
    <row r="175" spans="1:2" ht="15">
      <c r="A175" s="89" t="s">
        <v>1124</v>
      </c>
      <c r="B175" s="89"/>
    </row>
    <row r="176" spans="1:2" ht="15">
      <c r="A176" s="89" t="s">
        <v>1125</v>
      </c>
      <c r="B176" s="89"/>
    </row>
    <row r="177" spans="1:2" ht="15">
      <c r="A177" s="89" t="s">
        <v>1126</v>
      </c>
      <c r="B177" s="89"/>
    </row>
    <row r="178" spans="1:2" ht="15">
      <c r="A178" s="89" t="s">
        <v>1127</v>
      </c>
      <c r="B178" s="89"/>
    </row>
    <row r="179" spans="1:2" ht="15">
      <c r="A179" s="89" t="s">
        <v>1128</v>
      </c>
      <c r="B179" s="89"/>
    </row>
    <row r="180" spans="1:2" ht="15">
      <c r="A180" s="89" t="s">
        <v>1129</v>
      </c>
      <c r="B180" s="89"/>
    </row>
    <row r="181" spans="1:2" ht="15">
      <c r="A181" s="89" t="s">
        <v>1130</v>
      </c>
      <c r="B181" s="89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8"/>
  <sheetViews>
    <sheetView zoomScale="60" zoomScaleNormal="60" workbookViewId="0" topLeftCell="D13">
      <selection activeCell="E17" sqref="E17"/>
    </sheetView>
  </sheetViews>
  <sheetFormatPr defaultColWidth="25.8515625" defaultRowHeight="12.75"/>
  <cols>
    <col min="1" max="1" width="25.8515625" style="164" customWidth="1"/>
    <col min="2" max="2" width="49.8515625" style="164" customWidth="1"/>
    <col min="3" max="3" width="50.7109375" style="166" customWidth="1"/>
    <col min="4" max="4" width="58.7109375" style="166" customWidth="1"/>
    <col min="5" max="5" width="46.140625" style="164" customWidth="1"/>
    <col min="6" max="6" width="71.57421875" style="164" customWidth="1"/>
    <col min="7" max="7" width="36.140625" style="161" customWidth="1"/>
    <col min="8" max="8" width="41.28125" style="161" customWidth="1"/>
    <col min="9" max="9" width="32.7109375" style="161" customWidth="1"/>
    <col min="10" max="10" width="43.57421875" style="162" customWidth="1"/>
    <col min="11" max="11" width="31.57421875" style="162" customWidth="1"/>
    <col min="12" max="12" width="35.57421875" style="162" customWidth="1"/>
    <col min="13" max="16384" width="25.8515625" style="164" customWidth="1"/>
  </cols>
  <sheetData>
    <row r="1" spans="1:12" ht="34.5" customHeight="1">
      <c r="A1" s="157" t="s">
        <v>836</v>
      </c>
      <c r="B1" s="158"/>
      <c r="C1" s="159"/>
      <c r="D1" s="159"/>
      <c r="E1" s="158"/>
      <c r="F1" s="158"/>
      <c r="G1" s="160"/>
      <c r="H1" s="160"/>
      <c r="K1" s="163"/>
      <c r="L1" s="163"/>
    </row>
    <row r="2" spans="1:6" ht="30.75">
      <c r="A2" s="165"/>
      <c r="B2" s="165"/>
      <c r="F2" s="165"/>
    </row>
    <row r="3" spans="1:12" ht="74.25" customHeight="1">
      <c r="A3" s="167" t="s">
        <v>0</v>
      </c>
      <c r="B3" s="167" t="s">
        <v>1207</v>
      </c>
      <c r="C3" s="167" t="s">
        <v>872</v>
      </c>
      <c r="D3" s="167" t="s">
        <v>1208</v>
      </c>
      <c r="E3" s="167" t="s">
        <v>874</v>
      </c>
      <c r="F3" s="167" t="s">
        <v>875</v>
      </c>
      <c r="G3" s="168" t="s">
        <v>873</v>
      </c>
      <c r="H3" s="168" t="s">
        <v>4</v>
      </c>
      <c r="I3" s="168" t="s">
        <v>640</v>
      </c>
      <c r="J3" s="169" t="s">
        <v>1209</v>
      </c>
      <c r="K3" s="169" t="s">
        <v>1004</v>
      </c>
      <c r="L3" s="169" t="s">
        <v>1005</v>
      </c>
    </row>
    <row r="4" spans="1:12" ht="61.5">
      <c r="A4" s="170" t="s">
        <v>904</v>
      </c>
      <c r="B4" s="170"/>
      <c r="C4" s="170" t="s">
        <v>1275</v>
      </c>
      <c r="D4" s="170" t="s">
        <v>1232</v>
      </c>
      <c r="E4" s="170" t="s">
        <v>867</v>
      </c>
      <c r="F4" s="170" t="s">
        <v>868</v>
      </c>
      <c r="G4" s="170">
        <f>H4</f>
        <v>0</v>
      </c>
      <c r="H4" s="170"/>
      <c r="I4" s="170">
        <f>SUM(H4)*1.27</f>
        <v>0</v>
      </c>
      <c r="J4" s="170">
        <v>43900</v>
      </c>
      <c r="K4" s="191">
        <v>43900</v>
      </c>
      <c r="L4" s="191"/>
    </row>
    <row r="5" spans="1:12" ht="61.5">
      <c r="A5" s="170" t="s">
        <v>889</v>
      </c>
      <c r="B5" s="170"/>
      <c r="C5" s="170"/>
      <c r="D5" s="170" t="s">
        <v>1218</v>
      </c>
      <c r="E5" s="170" t="s">
        <v>848</v>
      </c>
      <c r="F5" s="170" t="s">
        <v>849</v>
      </c>
      <c r="G5" s="170">
        <f>H5</f>
        <v>0</v>
      </c>
      <c r="H5" s="170"/>
      <c r="I5" s="170"/>
      <c r="J5" s="170"/>
      <c r="K5" s="191"/>
      <c r="L5" s="191"/>
    </row>
    <row r="6" spans="1:12" ht="92.25">
      <c r="A6" s="170" t="s">
        <v>886</v>
      </c>
      <c r="B6" s="170"/>
      <c r="C6" s="170" t="s">
        <v>1215</v>
      </c>
      <c r="D6" s="170" t="s">
        <v>1218</v>
      </c>
      <c r="E6" s="170" t="s">
        <v>542</v>
      </c>
      <c r="F6" s="170" t="s">
        <v>846</v>
      </c>
      <c r="G6" s="170">
        <f>H6</f>
        <v>314960</v>
      </c>
      <c r="H6" s="170">
        <v>314960</v>
      </c>
      <c r="I6" s="170">
        <f>SUM(H6)*1.27</f>
        <v>399999.2</v>
      </c>
      <c r="J6" s="170" t="s">
        <v>1217</v>
      </c>
      <c r="K6" s="191">
        <v>43859</v>
      </c>
      <c r="L6" s="191" t="s">
        <v>1216</v>
      </c>
    </row>
    <row r="7" spans="1:12" ht="61.5">
      <c r="A7" s="170" t="s">
        <v>902</v>
      </c>
      <c r="B7" s="170"/>
      <c r="C7" s="170" t="s">
        <v>1215</v>
      </c>
      <c r="D7" s="170" t="s">
        <v>1213</v>
      </c>
      <c r="E7" s="170" t="s">
        <v>216</v>
      </c>
      <c r="F7" s="170" t="s">
        <v>865</v>
      </c>
      <c r="G7" s="170">
        <f>H7</f>
        <v>146179</v>
      </c>
      <c r="H7" s="170">
        <v>146179</v>
      </c>
      <c r="I7" s="170">
        <f>SUM(H7)*1.27</f>
        <v>185647.33000000002</v>
      </c>
      <c r="J7" s="170"/>
      <c r="K7" s="191">
        <v>43922</v>
      </c>
      <c r="L7" s="191"/>
    </row>
    <row r="8" spans="1:12" ht="92.25">
      <c r="A8" s="170" t="s">
        <v>896</v>
      </c>
      <c r="B8" s="170" t="s">
        <v>1274</v>
      </c>
      <c r="C8" s="170" t="s">
        <v>1053</v>
      </c>
      <c r="D8" s="170" t="s">
        <v>1218</v>
      </c>
      <c r="E8" s="170" t="s">
        <v>11</v>
      </c>
      <c r="F8" s="170" t="s">
        <v>857</v>
      </c>
      <c r="G8" s="170">
        <f>H8</f>
        <v>19178176</v>
      </c>
      <c r="H8" s="170">
        <v>19178176</v>
      </c>
      <c r="I8" s="170">
        <f>SUM(H8)*1.27</f>
        <v>24356283.52</v>
      </c>
      <c r="J8" s="170" t="s">
        <v>1214</v>
      </c>
      <c r="K8" s="191" t="s">
        <v>1134</v>
      </c>
      <c r="L8" s="191" t="s">
        <v>1045</v>
      </c>
    </row>
    <row r="9" spans="1:12" ht="184.5">
      <c r="A9" s="170" t="s">
        <v>905</v>
      </c>
      <c r="B9" s="170" t="s">
        <v>1251</v>
      </c>
      <c r="C9" s="170" t="s">
        <v>1249</v>
      </c>
      <c r="D9" s="170" t="s">
        <v>1213</v>
      </c>
      <c r="E9" s="170" t="s">
        <v>1250</v>
      </c>
      <c r="F9" s="170" t="s">
        <v>869</v>
      </c>
      <c r="G9" s="170">
        <v>170000</v>
      </c>
      <c r="H9" s="170">
        <v>170000</v>
      </c>
      <c r="I9" s="170">
        <f>SUM(H9)*1.27</f>
        <v>215900</v>
      </c>
      <c r="J9" s="170" t="s">
        <v>1252</v>
      </c>
      <c r="K9" s="191">
        <v>43180</v>
      </c>
      <c r="L9" s="191"/>
    </row>
    <row r="10" spans="1:12" ht="61.5">
      <c r="A10" s="170" t="s">
        <v>887</v>
      </c>
      <c r="B10" s="170"/>
      <c r="C10" s="170" t="s">
        <v>1053</v>
      </c>
      <c r="D10" s="170" t="s">
        <v>1213</v>
      </c>
      <c r="E10" s="170" t="s">
        <v>13</v>
      </c>
      <c r="F10" s="170" t="s">
        <v>847</v>
      </c>
      <c r="G10" s="170">
        <f>H10</f>
        <v>3465000</v>
      </c>
      <c r="H10" s="170">
        <v>3465000</v>
      </c>
      <c r="I10" s="170">
        <f>SUM(H10)*1.27</f>
        <v>4400550</v>
      </c>
      <c r="J10" s="170" t="s">
        <v>1223</v>
      </c>
      <c r="K10" s="191">
        <v>43745</v>
      </c>
      <c r="L10" s="191">
        <v>43845</v>
      </c>
    </row>
    <row r="11" spans="1:12" ht="123">
      <c r="A11" s="170" t="s">
        <v>890</v>
      </c>
      <c r="B11" s="170"/>
      <c r="C11" s="170" t="s">
        <v>1225</v>
      </c>
      <c r="D11" s="170" t="s">
        <v>1213</v>
      </c>
      <c r="E11" s="170" t="s">
        <v>13</v>
      </c>
      <c r="F11" s="170" t="s">
        <v>850</v>
      </c>
      <c r="G11" s="170" t="s">
        <v>1226</v>
      </c>
      <c r="H11" s="170" t="s">
        <v>1226</v>
      </c>
      <c r="I11" s="170" t="s">
        <v>1227</v>
      </c>
      <c r="J11" s="170" t="s">
        <v>1228</v>
      </c>
      <c r="K11" s="191">
        <v>43466</v>
      </c>
      <c r="L11" s="191">
        <v>43830</v>
      </c>
    </row>
    <row r="12" spans="1:12" ht="123">
      <c r="A12" s="170" t="s">
        <v>891</v>
      </c>
      <c r="B12" s="170"/>
      <c r="C12" s="170" t="s">
        <v>1225</v>
      </c>
      <c r="D12" s="170" t="s">
        <v>1213</v>
      </c>
      <c r="E12" s="170" t="s">
        <v>13</v>
      </c>
      <c r="F12" s="170" t="s">
        <v>851</v>
      </c>
      <c r="G12" s="170" t="s">
        <v>1226</v>
      </c>
      <c r="H12" s="170" t="s">
        <v>1226</v>
      </c>
      <c r="I12" s="170" t="s">
        <v>1227</v>
      </c>
      <c r="J12" s="170" t="s">
        <v>1224</v>
      </c>
      <c r="K12" s="191">
        <v>43831</v>
      </c>
      <c r="L12" s="191">
        <v>44196</v>
      </c>
    </row>
    <row r="13" spans="1:12" ht="123">
      <c r="A13" s="170" t="s">
        <v>906</v>
      </c>
      <c r="B13" s="170"/>
      <c r="C13" s="170" t="s">
        <v>1219</v>
      </c>
      <c r="D13" s="170"/>
      <c r="E13" s="170" t="s">
        <v>870</v>
      </c>
      <c r="F13" s="170" t="s">
        <v>871</v>
      </c>
      <c r="G13" s="170">
        <f>H13</f>
        <v>150000</v>
      </c>
      <c r="H13" s="170">
        <v>150000</v>
      </c>
      <c r="I13" s="170">
        <f>SUM(H13)*1.27</f>
        <v>190500</v>
      </c>
      <c r="J13" s="170" t="s">
        <v>1222</v>
      </c>
      <c r="K13" s="191" t="s">
        <v>1220</v>
      </c>
      <c r="L13" s="191" t="s">
        <v>1221</v>
      </c>
    </row>
    <row r="14" spans="1:12" ht="184.5">
      <c r="A14" s="170" t="s">
        <v>884</v>
      </c>
      <c r="B14" s="170"/>
      <c r="C14" s="170" t="s">
        <v>1229</v>
      </c>
      <c r="D14" s="170" t="s">
        <v>1213</v>
      </c>
      <c r="E14" s="170" t="s">
        <v>59</v>
      </c>
      <c r="F14" s="170" t="s">
        <v>803</v>
      </c>
      <c r="G14" s="170">
        <v>57600</v>
      </c>
      <c r="H14" s="170">
        <v>57600</v>
      </c>
      <c r="I14" s="170">
        <f>SUM(H14)*1.27</f>
        <v>73152</v>
      </c>
      <c r="J14" s="170">
        <v>43861</v>
      </c>
      <c r="K14" s="191">
        <v>43861</v>
      </c>
      <c r="L14" s="191" t="s">
        <v>1230</v>
      </c>
    </row>
    <row r="15" spans="1:12" ht="61.5">
      <c r="A15" s="170" t="s">
        <v>901</v>
      </c>
      <c r="B15" s="170" t="s">
        <v>1240</v>
      </c>
      <c r="C15" s="170" t="s">
        <v>1229</v>
      </c>
      <c r="D15" s="170" t="s">
        <v>1236</v>
      </c>
      <c r="E15" s="170" t="s">
        <v>59</v>
      </c>
      <c r="F15" s="170" t="s">
        <v>864</v>
      </c>
      <c r="G15" s="170" t="s">
        <v>1237</v>
      </c>
      <c r="H15" s="170" t="s">
        <v>1237</v>
      </c>
      <c r="I15" s="170" t="s">
        <v>1238</v>
      </c>
      <c r="J15" s="170">
        <v>43831</v>
      </c>
      <c r="K15" s="191" t="s">
        <v>1239</v>
      </c>
      <c r="L15" s="191"/>
    </row>
    <row r="16" spans="1:12" ht="61.5">
      <c r="A16" s="170" t="s">
        <v>897</v>
      </c>
      <c r="B16" s="170" t="s">
        <v>1241</v>
      </c>
      <c r="C16" s="170" t="s">
        <v>1231</v>
      </c>
      <c r="D16" s="170" t="s">
        <v>1232</v>
      </c>
      <c r="E16" s="170" t="s">
        <v>858</v>
      </c>
      <c r="F16" s="170" t="s">
        <v>859</v>
      </c>
      <c r="G16" s="170">
        <f>H16</f>
        <v>40000</v>
      </c>
      <c r="H16" s="170">
        <v>40000</v>
      </c>
      <c r="I16" s="170">
        <f>SUM(H16)*1.27</f>
        <v>50800</v>
      </c>
      <c r="J16" s="170"/>
      <c r="K16" s="191"/>
      <c r="L16" s="191"/>
    </row>
    <row r="17" spans="1:12" ht="123">
      <c r="A17" s="170" t="s">
        <v>898</v>
      </c>
      <c r="B17" s="170"/>
      <c r="C17" s="170" t="s">
        <v>1233</v>
      </c>
      <c r="D17" s="170" t="s">
        <v>1213</v>
      </c>
      <c r="E17" s="170" t="s">
        <v>860</v>
      </c>
      <c r="F17" s="170" t="s">
        <v>861</v>
      </c>
      <c r="G17" s="170">
        <v>2129220</v>
      </c>
      <c r="H17" s="170">
        <v>2129220</v>
      </c>
      <c r="I17" s="170"/>
      <c r="J17" s="170" t="s">
        <v>1234</v>
      </c>
      <c r="K17" s="191">
        <v>43819</v>
      </c>
      <c r="L17" s="191">
        <v>45657</v>
      </c>
    </row>
    <row r="18" spans="1:12" ht="61.5">
      <c r="A18" s="170" t="s">
        <v>879</v>
      </c>
      <c r="B18" s="170"/>
      <c r="C18" s="170" t="s">
        <v>1243</v>
      </c>
      <c r="D18" s="170" t="s">
        <v>1242</v>
      </c>
      <c r="E18" s="170" t="s">
        <v>839</v>
      </c>
      <c r="F18" s="170" t="s">
        <v>840</v>
      </c>
      <c r="G18" s="170">
        <v>42000</v>
      </c>
      <c r="H18" s="170">
        <v>42000</v>
      </c>
      <c r="I18" s="170">
        <f>SUM(H18)*1.27</f>
        <v>53340</v>
      </c>
      <c r="J18" s="170" t="s">
        <v>1244</v>
      </c>
      <c r="K18" s="191">
        <v>43525</v>
      </c>
      <c r="L18" s="191">
        <v>43890</v>
      </c>
    </row>
    <row r="19" spans="1:12" ht="61.5">
      <c r="A19" s="170"/>
      <c r="B19" s="170" t="s">
        <v>1279</v>
      </c>
      <c r="C19" s="170" t="s">
        <v>1145</v>
      </c>
      <c r="D19" s="170" t="s">
        <v>1213</v>
      </c>
      <c r="E19" s="170" t="s">
        <v>1276</v>
      </c>
      <c r="F19" s="170" t="s">
        <v>1277</v>
      </c>
      <c r="G19" s="170">
        <v>96850</v>
      </c>
      <c r="H19" s="170">
        <v>96850</v>
      </c>
      <c r="I19" s="170">
        <v>123000</v>
      </c>
      <c r="J19" s="170" t="s">
        <v>1278</v>
      </c>
      <c r="K19" s="191">
        <v>43888</v>
      </c>
      <c r="L19" s="191">
        <v>43893</v>
      </c>
    </row>
    <row r="20" spans="1:12" ht="61.5">
      <c r="A20" s="170" t="s">
        <v>900</v>
      </c>
      <c r="B20" s="170" t="s">
        <v>1245</v>
      </c>
      <c r="C20" s="170" t="s">
        <v>1229</v>
      </c>
      <c r="D20" s="170" t="s">
        <v>1213</v>
      </c>
      <c r="E20" s="170" t="s">
        <v>1280</v>
      </c>
      <c r="F20" s="170" t="s">
        <v>863</v>
      </c>
      <c r="G20" s="170">
        <v>196400</v>
      </c>
      <c r="H20" s="170">
        <v>196400</v>
      </c>
      <c r="I20" s="170"/>
      <c r="J20" s="170">
        <v>43831</v>
      </c>
      <c r="K20" s="191"/>
      <c r="L20" s="191"/>
    </row>
    <row r="21" spans="1:12" ht="61.5">
      <c r="A21" s="170" t="s">
        <v>878</v>
      </c>
      <c r="B21" s="170"/>
      <c r="C21" s="170" t="s">
        <v>1246</v>
      </c>
      <c r="D21" s="170" t="s">
        <v>1213</v>
      </c>
      <c r="E21" s="170" t="s">
        <v>1247</v>
      </c>
      <c r="F21" s="170" t="s">
        <v>838</v>
      </c>
      <c r="G21" s="170">
        <f>H21</f>
        <v>0</v>
      </c>
      <c r="H21" s="170"/>
      <c r="I21" s="170">
        <f>SUM(H21)*1.27</f>
        <v>0</v>
      </c>
      <c r="J21" s="170" t="s">
        <v>1248</v>
      </c>
      <c r="K21" s="191">
        <v>43504</v>
      </c>
      <c r="L21" s="191">
        <v>43830</v>
      </c>
    </row>
    <row r="22" spans="1:12" ht="153.75">
      <c r="A22" s="170" t="s">
        <v>885</v>
      </c>
      <c r="B22" s="170" t="s">
        <v>1254</v>
      </c>
      <c r="C22" s="170" t="s">
        <v>1010</v>
      </c>
      <c r="D22" s="170" t="s">
        <v>1213</v>
      </c>
      <c r="E22" s="170" t="s">
        <v>845</v>
      </c>
      <c r="F22" s="170" t="s">
        <v>1255</v>
      </c>
      <c r="G22" s="170">
        <v>500000</v>
      </c>
      <c r="H22" s="170">
        <v>500000</v>
      </c>
      <c r="I22" s="170">
        <f>H22*1.27</f>
        <v>635000</v>
      </c>
      <c r="J22" s="170">
        <v>43714</v>
      </c>
      <c r="K22" s="191">
        <v>43714</v>
      </c>
      <c r="L22" s="191" t="s">
        <v>1139</v>
      </c>
    </row>
    <row r="23" spans="1:12" ht="123">
      <c r="A23" s="170" t="s">
        <v>881</v>
      </c>
      <c r="B23" s="170"/>
      <c r="C23" s="170" t="s">
        <v>1256</v>
      </c>
      <c r="D23" s="170" t="s">
        <v>1213</v>
      </c>
      <c r="E23" s="170" t="s">
        <v>172</v>
      </c>
      <c r="F23" s="170" t="s">
        <v>842</v>
      </c>
      <c r="G23" s="170">
        <f>H23</f>
        <v>0</v>
      </c>
      <c r="H23" s="170"/>
      <c r="I23" s="170">
        <f>SUM(H23)*1.27</f>
        <v>0</v>
      </c>
      <c r="J23" s="170">
        <v>43858</v>
      </c>
      <c r="K23" s="191">
        <v>43858</v>
      </c>
      <c r="L23" s="191"/>
    </row>
    <row r="24" spans="1:12" ht="61.5">
      <c r="A24" s="170" t="s">
        <v>880</v>
      </c>
      <c r="B24" s="170"/>
      <c r="C24" s="170" t="s">
        <v>1257</v>
      </c>
      <c r="D24" s="170" t="s">
        <v>1213</v>
      </c>
      <c r="E24" s="170" t="s">
        <v>8</v>
      </c>
      <c r="F24" s="170" t="s">
        <v>841</v>
      </c>
      <c r="G24" s="170">
        <f>H24</f>
        <v>0</v>
      </c>
      <c r="H24" s="170"/>
      <c r="I24" s="170">
        <f>SUM(H24)*1.27</f>
        <v>0</v>
      </c>
      <c r="J24" s="170">
        <v>43845</v>
      </c>
      <c r="K24" s="191">
        <v>43845</v>
      </c>
      <c r="L24" s="191"/>
    </row>
    <row r="25" spans="1:12" ht="61.5">
      <c r="A25" s="170" t="s">
        <v>894</v>
      </c>
      <c r="B25" s="170"/>
      <c r="C25" s="170" t="s">
        <v>1215</v>
      </c>
      <c r="D25" s="170" t="s">
        <v>1213</v>
      </c>
      <c r="E25" s="170" t="s">
        <v>854</v>
      </c>
      <c r="F25" s="170" t="s">
        <v>855</v>
      </c>
      <c r="G25" s="170">
        <v>2001839</v>
      </c>
      <c r="H25" s="170">
        <v>2001839</v>
      </c>
      <c r="I25" s="170">
        <f>SUM(H25)*1.27</f>
        <v>2542335.5300000003</v>
      </c>
      <c r="J25" s="170" t="s">
        <v>1259</v>
      </c>
      <c r="K25" s="191">
        <v>43809</v>
      </c>
      <c r="L25" s="191">
        <v>43905</v>
      </c>
    </row>
    <row r="26" spans="1:12" ht="92.25">
      <c r="A26" s="170" t="s">
        <v>903</v>
      </c>
      <c r="B26" s="170"/>
      <c r="C26" s="170" t="s">
        <v>1053</v>
      </c>
      <c r="D26" s="170" t="s">
        <v>1213</v>
      </c>
      <c r="E26" s="170" t="s">
        <v>854</v>
      </c>
      <c r="F26" s="170" t="s">
        <v>866</v>
      </c>
      <c r="G26" s="170">
        <f>H26</f>
        <v>1744077</v>
      </c>
      <c r="H26" s="170">
        <v>1744077</v>
      </c>
      <c r="I26" s="170">
        <f>H26*1.27</f>
        <v>2214977.79</v>
      </c>
      <c r="J26" s="170" t="s">
        <v>1258</v>
      </c>
      <c r="K26" s="191">
        <v>43878</v>
      </c>
      <c r="L26" s="191">
        <v>43951</v>
      </c>
    </row>
    <row r="27" spans="1:12" ht="61.5">
      <c r="A27" s="170" t="s">
        <v>907</v>
      </c>
      <c r="B27" s="170"/>
      <c r="C27" s="170" t="s">
        <v>1215</v>
      </c>
      <c r="D27" s="170" t="s">
        <v>1213</v>
      </c>
      <c r="E27" s="170" t="s">
        <v>854</v>
      </c>
      <c r="F27" s="170" t="s">
        <v>1260</v>
      </c>
      <c r="G27" s="170">
        <v>588604</v>
      </c>
      <c r="H27" s="170">
        <v>588604</v>
      </c>
      <c r="I27" s="170">
        <f>H27*1.27</f>
        <v>747527.08</v>
      </c>
      <c r="J27" s="170" t="s">
        <v>1261</v>
      </c>
      <c r="K27" s="191">
        <v>43885</v>
      </c>
      <c r="L27" s="191">
        <v>43982</v>
      </c>
    </row>
    <row r="28" spans="1:12" ht="61.5">
      <c r="A28" s="170" t="s">
        <v>888</v>
      </c>
      <c r="B28" s="170"/>
      <c r="C28" s="170" t="s">
        <v>1215</v>
      </c>
      <c r="D28" s="170" t="s">
        <v>1213</v>
      </c>
      <c r="E28" s="170" t="s">
        <v>1</v>
      </c>
      <c r="F28" s="170" t="s">
        <v>2</v>
      </c>
      <c r="G28" s="170">
        <v>252030</v>
      </c>
      <c r="H28" s="170">
        <v>252030</v>
      </c>
      <c r="I28" s="170">
        <f>SUM(H28)*1.27</f>
        <v>320078.1</v>
      </c>
      <c r="J28" s="170">
        <v>43854</v>
      </c>
      <c r="K28" s="191">
        <v>43854</v>
      </c>
      <c r="L28" s="191" t="s">
        <v>1262</v>
      </c>
    </row>
    <row r="29" spans="1:12" ht="92.25">
      <c r="A29" s="170" t="s">
        <v>883</v>
      </c>
      <c r="B29" s="170" t="s">
        <v>1271</v>
      </c>
      <c r="C29" s="170" t="s">
        <v>1270</v>
      </c>
      <c r="D29" s="170" t="s">
        <v>1213</v>
      </c>
      <c r="E29" s="170" t="s">
        <v>813</v>
      </c>
      <c r="F29" s="170" t="s">
        <v>844</v>
      </c>
      <c r="G29" s="170">
        <f>H29</f>
        <v>379470</v>
      </c>
      <c r="H29" s="170">
        <v>379470</v>
      </c>
      <c r="I29" s="170">
        <f>SUM(H29)*1.27</f>
        <v>481926.9</v>
      </c>
      <c r="J29" s="170" t="s">
        <v>1224</v>
      </c>
      <c r="K29" s="191">
        <v>43831</v>
      </c>
      <c r="L29" s="191">
        <v>44196</v>
      </c>
    </row>
    <row r="30" spans="1:12" ht="92.25">
      <c r="A30" s="170" t="s">
        <v>876</v>
      </c>
      <c r="B30" s="170"/>
      <c r="C30" s="170"/>
      <c r="D30" s="170" t="s">
        <v>1272</v>
      </c>
      <c r="E30" s="170" t="s">
        <v>524</v>
      </c>
      <c r="F30" s="170" t="s">
        <v>837</v>
      </c>
      <c r="G30" s="170">
        <f>H30</f>
        <v>457546</v>
      </c>
      <c r="H30" s="170">
        <v>457546</v>
      </c>
      <c r="I30" s="170">
        <f>SUM(H30)*1.27</f>
        <v>581083.42</v>
      </c>
      <c r="J30" s="170" t="s">
        <v>1224</v>
      </c>
      <c r="K30" s="191">
        <v>43831</v>
      </c>
      <c r="L30" s="191">
        <v>44196</v>
      </c>
    </row>
    <row r="31" spans="1:12" ht="92.25">
      <c r="A31" s="170" t="s">
        <v>899</v>
      </c>
      <c r="B31" s="170"/>
      <c r="C31" s="170" t="s">
        <v>1229</v>
      </c>
      <c r="D31" s="170" t="s">
        <v>1213</v>
      </c>
      <c r="E31" s="170" t="s">
        <v>862</v>
      </c>
      <c r="F31" s="170" t="s">
        <v>356</v>
      </c>
      <c r="G31" s="170">
        <v>250000</v>
      </c>
      <c r="H31" s="170">
        <v>250000</v>
      </c>
      <c r="I31" s="170">
        <f>SUM(H31)*1.27</f>
        <v>317500</v>
      </c>
      <c r="J31" s="170">
        <v>43892</v>
      </c>
      <c r="K31" s="191">
        <v>43892</v>
      </c>
      <c r="L31" s="191" t="s">
        <v>1273</v>
      </c>
    </row>
    <row r="32" spans="1:12" ht="123">
      <c r="A32" s="170"/>
      <c r="B32" s="170"/>
      <c r="C32" s="170" t="s">
        <v>1010</v>
      </c>
      <c r="D32" s="170" t="s">
        <v>1213</v>
      </c>
      <c r="E32" s="170" t="s">
        <v>42</v>
      </c>
      <c r="F32" s="170" t="s">
        <v>1044</v>
      </c>
      <c r="G32" s="170">
        <f>H32</f>
        <v>900000</v>
      </c>
      <c r="H32" s="170">
        <v>900000</v>
      </c>
      <c r="I32" s="170">
        <v>1143000</v>
      </c>
      <c r="J32" s="170"/>
      <c r="K32" s="191" t="s">
        <v>1045</v>
      </c>
      <c r="L32" s="191" t="s">
        <v>1046</v>
      </c>
    </row>
    <row r="33" spans="1:12" ht="123">
      <c r="A33" s="170"/>
      <c r="B33" s="170"/>
      <c r="C33" s="170" t="s">
        <v>1010</v>
      </c>
      <c r="D33" s="170" t="s">
        <v>1213</v>
      </c>
      <c r="E33" s="170" t="s">
        <v>26</v>
      </c>
      <c r="F33" s="170" t="s">
        <v>1135</v>
      </c>
      <c r="G33" s="170">
        <f>H33</f>
        <v>3100000</v>
      </c>
      <c r="H33" s="170">
        <v>3100000</v>
      </c>
      <c r="I33" s="170">
        <v>3100000</v>
      </c>
      <c r="J33" s="170"/>
      <c r="K33" s="191" t="s">
        <v>1136</v>
      </c>
      <c r="L33" s="191" t="s">
        <v>1046</v>
      </c>
    </row>
    <row r="34" spans="1:12" ht="153.75">
      <c r="A34" s="170"/>
      <c r="B34" s="170"/>
      <c r="C34" s="170" t="s">
        <v>1010</v>
      </c>
      <c r="D34" s="170" t="s">
        <v>1213</v>
      </c>
      <c r="E34" s="170" t="s">
        <v>1137</v>
      </c>
      <c r="F34" s="170" t="s">
        <v>1138</v>
      </c>
      <c r="G34" s="170">
        <f>H34</f>
        <v>1750000</v>
      </c>
      <c r="H34" s="170">
        <v>1750000</v>
      </c>
      <c r="I34" s="170">
        <v>2222250</v>
      </c>
      <c r="J34" s="170"/>
      <c r="K34" s="191" t="s">
        <v>1144</v>
      </c>
      <c r="L34" s="191" t="s">
        <v>1139</v>
      </c>
    </row>
    <row r="35" spans="1:12" ht="92.25">
      <c r="A35" s="170" t="s">
        <v>912</v>
      </c>
      <c r="B35" s="170"/>
      <c r="C35" s="170" t="s">
        <v>1035</v>
      </c>
      <c r="D35" s="170" t="s">
        <v>1213</v>
      </c>
      <c r="E35" s="170" t="s">
        <v>1141</v>
      </c>
      <c r="F35" s="170" t="s">
        <v>1140</v>
      </c>
      <c r="G35" s="170">
        <f>H35</f>
        <v>3500000</v>
      </c>
      <c r="H35" s="170">
        <v>3500000</v>
      </c>
      <c r="I35" s="170">
        <v>4445000</v>
      </c>
      <c r="J35" s="170" t="s">
        <v>1289</v>
      </c>
      <c r="K35" s="191" t="s">
        <v>1142</v>
      </c>
      <c r="L35" s="191" t="s">
        <v>1143</v>
      </c>
    </row>
    <row r="36" spans="1:12" ht="123">
      <c r="A36" s="170"/>
      <c r="B36" s="170"/>
      <c r="C36" s="170" t="s">
        <v>1053</v>
      </c>
      <c r="D36" s="170" t="s">
        <v>1213</v>
      </c>
      <c r="E36" s="170" t="s">
        <v>1196</v>
      </c>
      <c r="F36" s="170" t="s">
        <v>1195</v>
      </c>
      <c r="G36" s="170">
        <f>H36</f>
        <v>230000</v>
      </c>
      <c r="H36" s="170">
        <v>230000</v>
      </c>
      <c r="I36" s="170">
        <v>292100</v>
      </c>
      <c r="J36" s="170"/>
      <c r="K36" s="191" t="s">
        <v>1197</v>
      </c>
      <c r="L36" s="191" t="s">
        <v>1198</v>
      </c>
    </row>
    <row r="37" spans="1:12" ht="153.75">
      <c r="A37" s="170" t="s">
        <v>893</v>
      </c>
      <c r="B37" s="170" t="s">
        <v>1253</v>
      </c>
      <c r="C37" s="170" t="s">
        <v>1010</v>
      </c>
      <c r="D37" s="170" t="s">
        <v>1213</v>
      </c>
      <c r="E37" s="170" t="s">
        <v>845</v>
      </c>
      <c r="F37" s="170" t="s">
        <v>1235</v>
      </c>
      <c r="G37" s="170">
        <v>940000</v>
      </c>
      <c r="H37" s="170">
        <v>940000</v>
      </c>
      <c r="I37" s="170">
        <f>H37*1.27</f>
        <v>1193800</v>
      </c>
      <c r="J37" s="170">
        <v>43654</v>
      </c>
      <c r="K37" s="191">
        <v>43654</v>
      </c>
      <c r="L37" s="191" t="s">
        <v>1139</v>
      </c>
    </row>
    <row r="38" spans="1:12" ht="123">
      <c r="A38" s="170" t="s">
        <v>908</v>
      </c>
      <c r="B38" s="170"/>
      <c r="C38" s="170" t="s">
        <v>1010</v>
      </c>
      <c r="D38" s="170" t="s">
        <v>1213</v>
      </c>
      <c r="E38" s="170" t="s">
        <v>1263</v>
      </c>
      <c r="F38" s="170" t="s">
        <v>1264</v>
      </c>
      <c r="G38" s="170">
        <v>505000</v>
      </c>
      <c r="H38" s="170">
        <v>505000</v>
      </c>
      <c r="I38" s="170">
        <f>505000*1.27</f>
        <v>641350</v>
      </c>
      <c r="J38" s="170" t="s">
        <v>1265</v>
      </c>
      <c r="K38" s="191">
        <v>43854</v>
      </c>
      <c r="L38" s="191">
        <v>43885</v>
      </c>
    </row>
    <row r="39" spans="1:12" ht="92.25">
      <c r="A39" s="170" t="s">
        <v>909</v>
      </c>
      <c r="B39" s="170"/>
      <c r="C39" s="170" t="s">
        <v>1010</v>
      </c>
      <c r="D39" s="170" t="s">
        <v>1213</v>
      </c>
      <c r="E39" s="170" t="s">
        <v>1263</v>
      </c>
      <c r="F39" s="170" t="s">
        <v>1266</v>
      </c>
      <c r="G39" s="170">
        <v>1018000</v>
      </c>
      <c r="H39" s="170">
        <v>1018000</v>
      </c>
      <c r="I39" s="170">
        <f>H39*1.27</f>
        <v>1292860</v>
      </c>
      <c r="J39" s="170" t="s">
        <v>1267</v>
      </c>
      <c r="K39" s="191">
        <v>43480</v>
      </c>
      <c r="L39" s="191">
        <v>43692</v>
      </c>
    </row>
    <row r="40" spans="1:12" ht="184.5">
      <c r="A40" s="170" t="s">
        <v>877</v>
      </c>
      <c r="B40" s="170"/>
      <c r="C40" s="170" t="s">
        <v>1010</v>
      </c>
      <c r="D40" s="170" t="s">
        <v>1213</v>
      </c>
      <c r="E40" s="170" t="s">
        <v>1268</v>
      </c>
      <c r="F40" s="170" t="s">
        <v>1269</v>
      </c>
      <c r="G40" s="170">
        <v>22000</v>
      </c>
      <c r="H40" s="170">
        <v>22000</v>
      </c>
      <c r="I40" s="170">
        <f>H40*1.27</f>
        <v>27940</v>
      </c>
      <c r="J40" s="170">
        <v>43832</v>
      </c>
      <c r="K40" s="191">
        <v>43832</v>
      </c>
      <c r="L40" s="191"/>
    </row>
    <row r="41" spans="1:12" ht="55.5" customHeight="1">
      <c r="A41" s="170" t="s">
        <v>911</v>
      </c>
      <c r="B41" s="170"/>
      <c r="C41" s="170" t="s">
        <v>1281</v>
      </c>
      <c r="D41" s="170" t="s">
        <v>1213</v>
      </c>
      <c r="E41" s="170" t="s">
        <v>1282</v>
      </c>
      <c r="F41" s="170" t="s">
        <v>1283</v>
      </c>
      <c r="G41" s="170">
        <v>7995737</v>
      </c>
      <c r="H41" s="170">
        <v>7995737</v>
      </c>
      <c r="I41" s="170">
        <v>7995737</v>
      </c>
      <c r="J41" s="170" t="s">
        <v>1284</v>
      </c>
      <c r="K41" s="191">
        <v>43916</v>
      </c>
      <c r="L41" s="191">
        <v>44316</v>
      </c>
    </row>
    <row r="42" spans="1:12" ht="123">
      <c r="A42" s="170" t="s">
        <v>913</v>
      </c>
      <c r="B42" s="170"/>
      <c r="C42" s="170" t="s">
        <v>1285</v>
      </c>
      <c r="D42" s="170" t="s">
        <v>1213</v>
      </c>
      <c r="E42" s="170" t="s">
        <v>604</v>
      </c>
      <c r="F42" s="170" t="s">
        <v>1286</v>
      </c>
      <c r="G42" s="170">
        <v>30000</v>
      </c>
      <c r="H42" s="170">
        <v>30000</v>
      </c>
      <c r="I42" s="170">
        <f>H42*1.27</f>
        <v>38100</v>
      </c>
      <c r="J42" s="170" t="s">
        <v>1287</v>
      </c>
      <c r="K42" s="191" t="s">
        <v>1288</v>
      </c>
      <c r="L42" s="191"/>
    </row>
    <row r="43" spans="1:12" ht="123">
      <c r="A43" s="170" t="s">
        <v>914</v>
      </c>
      <c r="B43" s="170"/>
      <c r="C43" s="170" t="s">
        <v>1549</v>
      </c>
      <c r="D43" s="170" t="s">
        <v>1213</v>
      </c>
      <c r="E43" s="170" t="s">
        <v>753</v>
      </c>
      <c r="F43" s="170" t="s">
        <v>1550</v>
      </c>
      <c r="G43" s="170">
        <v>49168283</v>
      </c>
      <c r="H43" s="170">
        <v>49168283</v>
      </c>
      <c r="I43" s="170">
        <v>49168283</v>
      </c>
      <c r="J43" s="170"/>
      <c r="K43" s="191"/>
      <c r="L43" s="191"/>
    </row>
    <row r="44" spans="1:12" ht="61.5">
      <c r="A44" s="170" t="s">
        <v>915</v>
      </c>
      <c r="B44" s="170"/>
      <c r="C44" s="170" t="s">
        <v>1215</v>
      </c>
      <c r="D44" s="170" t="s">
        <v>1213</v>
      </c>
      <c r="E44" s="170" t="s">
        <v>1551</v>
      </c>
      <c r="F44" s="170" t="s">
        <v>1552</v>
      </c>
      <c r="G44" s="170">
        <v>523240</v>
      </c>
      <c r="H44" s="170">
        <v>523240</v>
      </c>
      <c r="I44" s="170">
        <v>523240</v>
      </c>
      <c r="J44" s="170"/>
      <c r="K44" s="191">
        <v>43922</v>
      </c>
      <c r="L44" s="191">
        <v>43982</v>
      </c>
    </row>
    <row r="45" spans="1:12" ht="92.25">
      <c r="A45" s="170" t="s">
        <v>916</v>
      </c>
      <c r="B45" s="170"/>
      <c r="C45" s="170" t="s">
        <v>1249</v>
      </c>
      <c r="D45" s="170" t="s">
        <v>1553</v>
      </c>
      <c r="E45" s="170" t="s">
        <v>1554</v>
      </c>
      <c r="F45" s="170" t="s">
        <v>1555</v>
      </c>
      <c r="G45" s="170">
        <v>44755108</v>
      </c>
      <c r="H45" s="170">
        <v>44755108</v>
      </c>
      <c r="I45" s="170">
        <v>44755108</v>
      </c>
      <c r="J45" s="170"/>
      <c r="K45" s="191">
        <v>42087</v>
      </c>
      <c r="L45" s="191"/>
    </row>
    <row r="46" spans="1:12" ht="153.75">
      <c r="A46" s="170" t="s">
        <v>917</v>
      </c>
      <c r="B46" s="170" t="s">
        <v>1300</v>
      </c>
      <c r="C46" s="170" t="s">
        <v>1010</v>
      </c>
      <c r="D46" s="170" t="s">
        <v>1213</v>
      </c>
      <c r="E46" s="170" t="s">
        <v>1290</v>
      </c>
      <c r="F46" s="170" t="s">
        <v>1291</v>
      </c>
      <c r="G46" s="170">
        <v>100000</v>
      </c>
      <c r="H46" s="170">
        <v>100000</v>
      </c>
      <c r="I46" s="170">
        <f>H46*1.27</f>
        <v>127000</v>
      </c>
      <c r="J46" s="170"/>
      <c r="K46" s="191">
        <v>43931</v>
      </c>
      <c r="L46" s="191">
        <v>44043</v>
      </c>
    </row>
    <row r="47" spans="1:12" ht="61.5">
      <c r="A47" s="170" t="s">
        <v>918</v>
      </c>
      <c r="B47" s="170"/>
      <c r="C47" s="170" t="s">
        <v>1215</v>
      </c>
      <c r="D47" s="170" t="s">
        <v>1213</v>
      </c>
      <c r="E47" s="170" t="s">
        <v>854</v>
      </c>
      <c r="F47" s="170" t="s">
        <v>1556</v>
      </c>
      <c r="G47" s="170">
        <v>1616109</v>
      </c>
      <c r="H47" s="170">
        <v>1616109</v>
      </c>
      <c r="I47" s="170">
        <v>2052458</v>
      </c>
      <c r="J47" s="170"/>
      <c r="K47" s="191">
        <v>43885</v>
      </c>
      <c r="L47" s="191">
        <v>43982</v>
      </c>
    </row>
    <row r="48" spans="1:12" ht="61.5">
      <c r="A48" s="170">
        <v>44</v>
      </c>
      <c r="B48" s="170"/>
      <c r="C48" s="170" t="s">
        <v>1249</v>
      </c>
      <c r="D48" s="170" t="s">
        <v>1213</v>
      </c>
      <c r="E48" s="170" t="s">
        <v>59</v>
      </c>
      <c r="F48" s="170" t="s">
        <v>1557</v>
      </c>
      <c r="G48" s="170"/>
      <c r="H48" s="170"/>
      <c r="I48" s="170"/>
      <c r="J48" s="170"/>
      <c r="K48" s="191"/>
      <c r="L48" s="191"/>
    </row>
    <row r="49" spans="1:12" ht="184.5">
      <c r="A49" s="170">
        <v>45</v>
      </c>
      <c r="B49" s="170" t="s">
        <v>1564</v>
      </c>
      <c r="C49" s="170" t="s">
        <v>1215</v>
      </c>
      <c r="D49" s="170" t="s">
        <v>1213</v>
      </c>
      <c r="E49" s="170" t="s">
        <v>1561</v>
      </c>
      <c r="F49" s="170" t="s">
        <v>1562</v>
      </c>
      <c r="G49" s="170">
        <v>4612413</v>
      </c>
      <c r="H49" s="170">
        <v>4612413</v>
      </c>
      <c r="I49" s="170">
        <f>H49*1.27</f>
        <v>5857764.51</v>
      </c>
      <c r="J49" s="170"/>
      <c r="K49" s="191">
        <v>43776</v>
      </c>
      <c r="L49" s="191" t="s">
        <v>1563</v>
      </c>
    </row>
    <row r="50" spans="1:12" ht="184.5">
      <c r="A50" s="170">
        <v>46</v>
      </c>
      <c r="B50" s="170" t="s">
        <v>1565</v>
      </c>
      <c r="C50" s="170" t="s">
        <v>1215</v>
      </c>
      <c r="D50" s="170" t="s">
        <v>1213</v>
      </c>
      <c r="E50" s="170" t="s">
        <v>1561</v>
      </c>
      <c r="F50" s="170" t="s">
        <v>1566</v>
      </c>
      <c r="G50" s="170">
        <v>55535315</v>
      </c>
      <c r="H50" s="170">
        <v>55535315</v>
      </c>
      <c r="I50" s="170">
        <f>H50*1.27</f>
        <v>70529850.05</v>
      </c>
      <c r="J50" s="170"/>
      <c r="K50" s="191">
        <v>43776</v>
      </c>
      <c r="L50" s="191" t="s">
        <v>1563</v>
      </c>
    </row>
    <row r="51" spans="1:12" ht="92.25">
      <c r="A51" s="170">
        <v>47</v>
      </c>
      <c r="B51" s="170" t="s">
        <v>1558</v>
      </c>
      <c r="C51" s="170" t="s">
        <v>1559</v>
      </c>
      <c r="D51" s="170" t="s">
        <v>1213</v>
      </c>
      <c r="E51" s="170" t="s">
        <v>1523</v>
      </c>
      <c r="F51" s="170" t="s">
        <v>1560</v>
      </c>
      <c r="G51" s="170">
        <v>1569410</v>
      </c>
      <c r="H51" s="170">
        <v>1569410</v>
      </c>
      <c r="I51" s="170">
        <f>H51*1.27</f>
        <v>1993150.7</v>
      </c>
      <c r="J51" s="170"/>
      <c r="K51" s="191">
        <v>43963</v>
      </c>
      <c r="L51" s="191">
        <v>43994</v>
      </c>
    </row>
    <row r="52" spans="1:12" ht="153.75">
      <c r="A52" s="170"/>
      <c r="B52" s="170" t="s">
        <v>1300</v>
      </c>
      <c r="C52" s="170" t="s">
        <v>1010</v>
      </c>
      <c r="D52" s="170" t="s">
        <v>1213</v>
      </c>
      <c r="E52" s="170" t="s">
        <v>1290</v>
      </c>
      <c r="F52" s="170" t="s">
        <v>1291</v>
      </c>
      <c r="G52" s="170">
        <v>100000</v>
      </c>
      <c r="H52" s="170">
        <v>100000</v>
      </c>
      <c r="I52" s="170">
        <v>127000</v>
      </c>
      <c r="J52" s="170" t="s">
        <v>1292</v>
      </c>
      <c r="K52" s="191">
        <v>43931</v>
      </c>
      <c r="L52" s="191">
        <v>44043</v>
      </c>
    </row>
    <row r="53" spans="1:12" s="176" customFormat="1" ht="77.25" customHeight="1">
      <c r="A53" s="170" t="s">
        <v>1513</v>
      </c>
      <c r="B53" s="170" t="s">
        <v>1301</v>
      </c>
      <c r="C53" s="171" t="s">
        <v>1302</v>
      </c>
      <c r="D53" s="171" t="s">
        <v>1213</v>
      </c>
      <c r="E53" s="171" t="s">
        <v>1514</v>
      </c>
      <c r="F53" s="171" t="s">
        <v>1303</v>
      </c>
      <c r="G53" s="171" t="s">
        <v>1304</v>
      </c>
      <c r="H53" s="171" t="s">
        <v>1304</v>
      </c>
      <c r="I53" s="172" t="s">
        <v>1305</v>
      </c>
      <c r="J53" s="173"/>
      <c r="K53" s="174">
        <v>42786</v>
      </c>
      <c r="L53" s="175">
        <v>44926</v>
      </c>
    </row>
    <row r="54" spans="1:12" s="176" customFormat="1" ht="92.25">
      <c r="A54" s="170">
        <v>2</v>
      </c>
      <c r="B54" s="170" t="s">
        <v>1306</v>
      </c>
      <c r="C54" s="171" t="s">
        <v>1302</v>
      </c>
      <c r="D54" s="171" t="s">
        <v>1213</v>
      </c>
      <c r="E54" s="171" t="s">
        <v>1514</v>
      </c>
      <c r="F54" s="177" t="s">
        <v>1307</v>
      </c>
      <c r="G54" s="171" t="s">
        <v>1304</v>
      </c>
      <c r="H54" s="171" t="s">
        <v>1304</v>
      </c>
      <c r="I54" s="172" t="s">
        <v>1308</v>
      </c>
      <c r="J54" s="173"/>
      <c r="K54" s="174">
        <v>42786</v>
      </c>
      <c r="L54" s="175">
        <v>44926</v>
      </c>
    </row>
    <row r="55" spans="1:12" s="176" customFormat="1" ht="91.5" customHeight="1">
      <c r="A55" s="170">
        <v>3</v>
      </c>
      <c r="B55" s="170" t="s">
        <v>1309</v>
      </c>
      <c r="C55" s="171" t="s">
        <v>1302</v>
      </c>
      <c r="D55" s="171" t="s">
        <v>1213</v>
      </c>
      <c r="E55" s="171" t="s">
        <v>1514</v>
      </c>
      <c r="F55" s="177" t="s">
        <v>1310</v>
      </c>
      <c r="G55" s="171" t="s">
        <v>1304</v>
      </c>
      <c r="H55" s="171" t="s">
        <v>1304</v>
      </c>
      <c r="I55" s="172" t="s">
        <v>1311</v>
      </c>
      <c r="J55" s="173"/>
      <c r="K55" s="174">
        <v>43322</v>
      </c>
      <c r="L55" s="175">
        <v>45291</v>
      </c>
    </row>
    <row r="56" spans="1:12" s="176" customFormat="1" ht="92.25">
      <c r="A56" s="170">
        <v>4</v>
      </c>
      <c r="B56" s="170" t="s">
        <v>1312</v>
      </c>
      <c r="C56" s="171" t="s">
        <v>1302</v>
      </c>
      <c r="D56" s="171" t="s">
        <v>1213</v>
      </c>
      <c r="E56" s="171" t="s">
        <v>1514</v>
      </c>
      <c r="F56" s="177" t="s">
        <v>1313</v>
      </c>
      <c r="G56" s="171" t="s">
        <v>1304</v>
      </c>
      <c r="H56" s="171" t="s">
        <v>1304</v>
      </c>
      <c r="I56" s="172" t="s">
        <v>1314</v>
      </c>
      <c r="J56" s="173"/>
      <c r="K56" s="174">
        <v>42786</v>
      </c>
      <c r="L56" s="175">
        <v>44926</v>
      </c>
    </row>
    <row r="57" spans="1:12" s="176" customFormat="1" ht="29.25" customHeight="1">
      <c r="A57" s="170">
        <v>5</v>
      </c>
      <c r="B57" s="170" t="s">
        <v>1315</v>
      </c>
      <c r="C57" s="171" t="s">
        <v>1316</v>
      </c>
      <c r="D57" s="171" t="s">
        <v>1213</v>
      </c>
      <c r="E57" s="171" t="s">
        <v>1514</v>
      </c>
      <c r="F57" s="177" t="s">
        <v>1317</v>
      </c>
      <c r="G57" s="171" t="s">
        <v>1318</v>
      </c>
      <c r="H57" s="171" t="s">
        <v>1318</v>
      </c>
      <c r="I57" s="172" t="s">
        <v>1319</v>
      </c>
      <c r="J57" s="173"/>
      <c r="K57" s="174">
        <v>43922</v>
      </c>
      <c r="L57" s="175">
        <v>45717</v>
      </c>
    </row>
    <row r="58" spans="1:12" s="176" customFormat="1" ht="123">
      <c r="A58" s="170">
        <v>6</v>
      </c>
      <c r="B58" s="170" t="s">
        <v>1320</v>
      </c>
      <c r="C58" s="171" t="s">
        <v>1321</v>
      </c>
      <c r="D58" s="171" t="s">
        <v>1213</v>
      </c>
      <c r="E58" s="171" t="s">
        <v>1515</v>
      </c>
      <c r="F58" s="171" t="s">
        <v>1322</v>
      </c>
      <c r="G58" s="171" t="s">
        <v>1323</v>
      </c>
      <c r="H58" s="171" t="s">
        <v>1323</v>
      </c>
      <c r="I58" s="172" t="s">
        <v>1324</v>
      </c>
      <c r="J58" s="173"/>
      <c r="K58" s="174">
        <v>43831</v>
      </c>
      <c r="L58" s="175">
        <v>45657</v>
      </c>
    </row>
    <row r="59" spans="1:12" s="176" customFormat="1" ht="92.25">
      <c r="A59" s="170">
        <v>7</v>
      </c>
      <c r="B59" s="170" t="s">
        <v>1325</v>
      </c>
      <c r="C59" s="171" t="s">
        <v>1326</v>
      </c>
      <c r="D59" s="171" t="s">
        <v>1213</v>
      </c>
      <c r="E59" s="171" t="s">
        <v>1516</v>
      </c>
      <c r="F59" s="171" t="s">
        <v>1327</v>
      </c>
      <c r="G59" s="171" t="s">
        <v>1328</v>
      </c>
      <c r="H59" s="171" t="s">
        <v>1328</v>
      </c>
      <c r="I59" s="172" t="s">
        <v>1329</v>
      </c>
      <c r="J59" s="173"/>
      <c r="K59" s="174">
        <v>43831</v>
      </c>
      <c r="L59" s="175">
        <v>45657</v>
      </c>
    </row>
    <row r="60" spans="1:12" s="176" customFormat="1" ht="86.25" customHeight="1">
      <c r="A60" s="170">
        <v>8</v>
      </c>
      <c r="B60" s="170" t="s">
        <v>1330</v>
      </c>
      <c r="C60" s="170" t="s">
        <v>1326</v>
      </c>
      <c r="D60" s="170" t="s">
        <v>1213</v>
      </c>
      <c r="E60" s="170" t="s">
        <v>1517</v>
      </c>
      <c r="F60" s="170" t="s">
        <v>1331</v>
      </c>
      <c r="G60" s="170" t="s">
        <v>1332</v>
      </c>
      <c r="H60" s="170" t="s">
        <v>1332</v>
      </c>
      <c r="I60" s="178" t="s">
        <v>1333</v>
      </c>
      <c r="J60" s="173"/>
      <c r="K60" s="179">
        <v>43382</v>
      </c>
      <c r="L60" s="180">
        <v>48860</v>
      </c>
    </row>
    <row r="61" spans="1:12" s="176" customFormat="1" ht="92.25">
      <c r="A61" s="170">
        <v>9</v>
      </c>
      <c r="B61" s="170" t="s">
        <v>1334</v>
      </c>
      <c r="C61" s="171" t="s">
        <v>1316</v>
      </c>
      <c r="D61" s="181" t="s">
        <v>1213</v>
      </c>
      <c r="E61" s="181" t="s">
        <v>1518</v>
      </c>
      <c r="F61" s="177" t="s">
        <v>1335</v>
      </c>
      <c r="G61" s="181" t="s">
        <v>1336</v>
      </c>
      <c r="H61" s="181" t="s">
        <v>1336</v>
      </c>
      <c r="I61" s="182" t="s">
        <v>1337</v>
      </c>
      <c r="J61" s="173"/>
      <c r="K61" s="183">
        <v>43607</v>
      </c>
      <c r="L61" s="175">
        <v>45596</v>
      </c>
    </row>
    <row r="62" spans="1:12" s="176" customFormat="1" ht="92.25">
      <c r="A62" s="170">
        <v>10</v>
      </c>
      <c r="B62" s="170" t="s">
        <v>1338</v>
      </c>
      <c r="C62" s="171" t="s">
        <v>1339</v>
      </c>
      <c r="D62" s="171" t="s">
        <v>1213</v>
      </c>
      <c r="E62" s="171" t="s">
        <v>1519</v>
      </c>
      <c r="F62" s="171" t="s">
        <v>1340</v>
      </c>
      <c r="G62" s="171" t="s">
        <v>1341</v>
      </c>
      <c r="H62" s="171" t="s">
        <v>1341</v>
      </c>
      <c r="I62" s="172" t="s">
        <v>1341</v>
      </c>
      <c r="J62" s="173"/>
      <c r="K62" s="174">
        <v>43907</v>
      </c>
      <c r="L62" s="175">
        <v>43980</v>
      </c>
    </row>
    <row r="63" spans="1:12" s="176" customFormat="1" ht="61.5">
      <c r="A63" s="170">
        <v>11</v>
      </c>
      <c r="B63" s="170" t="s">
        <v>1342</v>
      </c>
      <c r="C63" s="184" t="s">
        <v>1343</v>
      </c>
      <c r="D63" s="184" t="s">
        <v>1213</v>
      </c>
      <c r="E63" s="184" t="s">
        <v>771</v>
      </c>
      <c r="F63" s="184" t="s">
        <v>1344</v>
      </c>
      <c r="G63" s="184" t="s">
        <v>1345</v>
      </c>
      <c r="H63" s="184" t="s">
        <v>1345</v>
      </c>
      <c r="I63" s="185" t="s">
        <v>1345</v>
      </c>
      <c r="J63" s="173"/>
      <c r="K63" s="186">
        <v>43994</v>
      </c>
      <c r="L63" s="187">
        <v>46387</v>
      </c>
    </row>
    <row r="64" spans="1:12" s="176" customFormat="1" ht="354.75">
      <c r="A64" s="170">
        <v>12</v>
      </c>
      <c r="B64" s="170" t="s">
        <v>1346</v>
      </c>
      <c r="C64" s="171" t="s">
        <v>74</v>
      </c>
      <c r="D64" s="171" t="s">
        <v>1213</v>
      </c>
      <c r="E64" s="171" t="s">
        <v>1520</v>
      </c>
      <c r="F64" s="188" t="s">
        <v>1347</v>
      </c>
      <c r="G64" s="171" t="s">
        <v>1348</v>
      </c>
      <c r="H64" s="171" t="s">
        <v>1348</v>
      </c>
      <c r="I64" s="172" t="s">
        <v>1348</v>
      </c>
      <c r="J64" s="173"/>
      <c r="K64" s="174" t="s">
        <v>1349</v>
      </c>
      <c r="L64" s="175" t="s">
        <v>1350</v>
      </c>
    </row>
    <row r="65" spans="1:12" s="176" customFormat="1" ht="322.5">
      <c r="A65" s="170">
        <v>13</v>
      </c>
      <c r="B65" s="170" t="s">
        <v>1351</v>
      </c>
      <c r="C65" s="171" t="s">
        <v>1215</v>
      </c>
      <c r="D65" s="171" t="s">
        <v>1213</v>
      </c>
      <c r="E65" s="171" t="s">
        <v>1521</v>
      </c>
      <c r="F65" s="188" t="s">
        <v>1352</v>
      </c>
      <c r="G65" s="171" t="s">
        <v>1353</v>
      </c>
      <c r="H65" s="171" t="s">
        <v>1353</v>
      </c>
      <c r="I65" s="172" t="s">
        <v>1354</v>
      </c>
      <c r="J65" s="173"/>
      <c r="K65" s="174">
        <v>43992</v>
      </c>
      <c r="L65" s="175" t="s">
        <v>1355</v>
      </c>
    </row>
    <row r="66" spans="1:12" s="176" customFormat="1" ht="123">
      <c r="A66" s="170">
        <v>14</v>
      </c>
      <c r="B66" s="170" t="s">
        <v>1356</v>
      </c>
      <c r="C66" s="171" t="s">
        <v>1357</v>
      </c>
      <c r="D66" s="171" t="s">
        <v>1213</v>
      </c>
      <c r="E66" s="171" t="s">
        <v>1522</v>
      </c>
      <c r="F66" s="171" t="s">
        <v>1358</v>
      </c>
      <c r="G66" s="171" t="s">
        <v>1359</v>
      </c>
      <c r="H66" s="171" t="s">
        <v>1359</v>
      </c>
      <c r="I66" s="172" t="s">
        <v>1359</v>
      </c>
      <c r="J66" s="173"/>
      <c r="K66" s="174">
        <v>43891</v>
      </c>
      <c r="L66" s="175">
        <v>44074</v>
      </c>
    </row>
    <row r="67" spans="1:12" s="176" customFormat="1" ht="61.5">
      <c r="A67" s="170">
        <v>15</v>
      </c>
      <c r="B67" s="170" t="s">
        <v>1360</v>
      </c>
      <c r="C67" s="171" t="s">
        <v>1215</v>
      </c>
      <c r="D67" s="171" t="s">
        <v>1213</v>
      </c>
      <c r="E67" s="171" t="s">
        <v>1523</v>
      </c>
      <c r="F67" s="171" t="s">
        <v>1361</v>
      </c>
      <c r="G67" s="171" t="s">
        <v>1362</v>
      </c>
      <c r="H67" s="171" t="s">
        <v>1362</v>
      </c>
      <c r="I67" s="172" t="s">
        <v>1363</v>
      </c>
      <c r="J67" s="173"/>
      <c r="K67" s="174">
        <v>43998</v>
      </c>
      <c r="L67" s="175">
        <v>44012</v>
      </c>
    </row>
    <row r="68" spans="1:12" s="176" customFormat="1" ht="92.25">
      <c r="A68" s="170">
        <v>16</v>
      </c>
      <c r="B68" s="170" t="s">
        <v>1364</v>
      </c>
      <c r="C68" s="171" t="s">
        <v>1215</v>
      </c>
      <c r="D68" s="171" t="s">
        <v>1213</v>
      </c>
      <c r="E68" s="171" t="s">
        <v>267</v>
      </c>
      <c r="F68" s="171" t="s">
        <v>1365</v>
      </c>
      <c r="G68" s="171" t="s">
        <v>1366</v>
      </c>
      <c r="H68" s="171" t="s">
        <v>1366</v>
      </c>
      <c r="I68" s="172" t="s">
        <v>1367</v>
      </c>
      <c r="J68" s="173"/>
      <c r="K68" s="174">
        <v>43929</v>
      </c>
      <c r="L68" s="175">
        <v>44012</v>
      </c>
    </row>
    <row r="69" spans="1:12" s="176" customFormat="1" ht="61.5">
      <c r="A69" s="170">
        <v>17</v>
      </c>
      <c r="B69" s="170" t="s">
        <v>1368</v>
      </c>
      <c r="C69" s="171" t="s">
        <v>1215</v>
      </c>
      <c r="D69" s="171" t="s">
        <v>1213</v>
      </c>
      <c r="E69" s="171" t="s">
        <v>854</v>
      </c>
      <c r="F69" s="171" t="s">
        <v>1369</v>
      </c>
      <c r="G69" s="171" t="s">
        <v>1370</v>
      </c>
      <c r="H69" s="171" t="s">
        <v>1370</v>
      </c>
      <c r="I69" s="172" t="s">
        <v>1371</v>
      </c>
      <c r="J69" s="173"/>
      <c r="K69" s="174">
        <v>43937</v>
      </c>
      <c r="L69" s="175">
        <v>44012</v>
      </c>
    </row>
    <row r="70" spans="1:12" s="176" customFormat="1" ht="92.25">
      <c r="A70" s="170">
        <v>18</v>
      </c>
      <c r="B70" s="170" t="s">
        <v>1372</v>
      </c>
      <c r="C70" s="171" t="s">
        <v>1373</v>
      </c>
      <c r="D70" s="171" t="s">
        <v>1213</v>
      </c>
      <c r="E70" s="171" t="s">
        <v>256</v>
      </c>
      <c r="F70" s="171" t="s">
        <v>1374</v>
      </c>
      <c r="G70" s="171" t="s">
        <v>1375</v>
      </c>
      <c r="H70" s="171" t="s">
        <v>1375</v>
      </c>
      <c r="I70" s="172" t="s">
        <v>1375</v>
      </c>
      <c r="J70" s="173"/>
      <c r="K70" s="174">
        <v>43903</v>
      </c>
      <c r="L70" s="175">
        <v>43984</v>
      </c>
    </row>
    <row r="71" spans="1:12" s="176" customFormat="1" ht="92.25">
      <c r="A71" s="170">
        <v>19</v>
      </c>
      <c r="B71" s="170" t="s">
        <v>1376</v>
      </c>
      <c r="C71" s="171" t="s">
        <v>1377</v>
      </c>
      <c r="D71" s="171" t="s">
        <v>1213</v>
      </c>
      <c r="E71" s="171" t="s">
        <v>1524</v>
      </c>
      <c r="F71" s="171" t="s">
        <v>1378</v>
      </c>
      <c r="G71" s="171" t="s">
        <v>1379</v>
      </c>
      <c r="H71" s="171" t="s">
        <v>1379</v>
      </c>
      <c r="I71" s="172" t="s">
        <v>1380</v>
      </c>
      <c r="J71" s="173"/>
      <c r="K71" s="174">
        <v>43991</v>
      </c>
      <c r="L71" s="175">
        <v>44010</v>
      </c>
    </row>
    <row r="72" spans="1:12" s="176" customFormat="1" ht="30" customHeight="1">
      <c r="A72" s="170">
        <v>20</v>
      </c>
      <c r="B72" s="170" t="s">
        <v>1381</v>
      </c>
      <c r="C72" s="171" t="s">
        <v>74</v>
      </c>
      <c r="D72" s="171" t="s">
        <v>1213</v>
      </c>
      <c r="E72" s="171" t="s">
        <v>1525</v>
      </c>
      <c r="F72" s="171" t="s">
        <v>1382</v>
      </c>
      <c r="G72" s="171" t="s">
        <v>1383</v>
      </c>
      <c r="H72" s="171" t="s">
        <v>1383</v>
      </c>
      <c r="I72" s="172" t="s">
        <v>1383</v>
      </c>
      <c r="J72" s="173"/>
      <c r="K72" s="174">
        <v>44001</v>
      </c>
      <c r="L72" s="175">
        <v>44731</v>
      </c>
    </row>
    <row r="73" spans="1:12" s="176" customFormat="1" ht="92.25">
      <c r="A73" s="170">
        <v>21</v>
      </c>
      <c r="B73" s="170" t="s">
        <v>1384</v>
      </c>
      <c r="C73" s="171" t="s">
        <v>74</v>
      </c>
      <c r="D73" s="171" t="s">
        <v>1213</v>
      </c>
      <c r="E73" s="171" t="s">
        <v>1526</v>
      </c>
      <c r="F73" s="171" t="s">
        <v>1385</v>
      </c>
      <c r="G73" s="171" t="s">
        <v>1386</v>
      </c>
      <c r="H73" s="171" t="s">
        <v>1386</v>
      </c>
      <c r="I73" s="172" t="s">
        <v>1386</v>
      </c>
      <c r="J73" s="173"/>
      <c r="K73" s="174">
        <v>43902</v>
      </c>
      <c r="L73" s="175">
        <v>44001</v>
      </c>
    </row>
    <row r="74" spans="1:12" s="176" customFormat="1" ht="61.5">
      <c r="A74" s="170">
        <v>22</v>
      </c>
      <c r="B74" s="170" t="s">
        <v>1387</v>
      </c>
      <c r="C74" s="171" t="s">
        <v>1388</v>
      </c>
      <c r="D74" s="171" t="s">
        <v>1213</v>
      </c>
      <c r="E74" s="171" t="s">
        <v>1527</v>
      </c>
      <c r="F74" s="171" t="s">
        <v>1389</v>
      </c>
      <c r="G74" s="171"/>
      <c r="H74" s="171"/>
      <c r="I74" s="172"/>
      <c r="J74" s="173"/>
      <c r="K74" s="174">
        <v>44025</v>
      </c>
      <c r="L74" s="175">
        <v>44196</v>
      </c>
    </row>
    <row r="75" spans="1:12" s="176" customFormat="1" ht="61.5">
      <c r="A75" s="170">
        <v>23</v>
      </c>
      <c r="B75" s="170" t="s">
        <v>1390</v>
      </c>
      <c r="C75" s="171" t="s">
        <v>1215</v>
      </c>
      <c r="D75" s="171" t="s">
        <v>1213</v>
      </c>
      <c r="E75" s="171" t="s">
        <v>1528</v>
      </c>
      <c r="F75" s="171" t="s">
        <v>1391</v>
      </c>
      <c r="G75" s="171" t="s">
        <v>1392</v>
      </c>
      <c r="H75" s="171" t="s">
        <v>1392</v>
      </c>
      <c r="I75" s="172" t="s">
        <v>1392</v>
      </c>
      <c r="J75" s="173"/>
      <c r="K75" s="174">
        <v>43831</v>
      </c>
      <c r="L75" s="175" t="s">
        <v>1393</v>
      </c>
    </row>
    <row r="76" spans="1:12" s="176" customFormat="1" ht="153.75">
      <c r="A76" s="170">
        <v>24</v>
      </c>
      <c r="B76" s="170" t="s">
        <v>1394</v>
      </c>
      <c r="C76" s="171" t="s">
        <v>1215</v>
      </c>
      <c r="D76" s="171" t="s">
        <v>1213</v>
      </c>
      <c r="E76" s="171" t="s">
        <v>1395</v>
      </c>
      <c r="F76" s="171" t="s">
        <v>1396</v>
      </c>
      <c r="G76" s="171" t="s">
        <v>1397</v>
      </c>
      <c r="H76" s="171" t="s">
        <v>1397</v>
      </c>
      <c r="I76" s="172" t="s">
        <v>1398</v>
      </c>
      <c r="J76" s="173"/>
      <c r="K76" s="174" t="s">
        <v>1399</v>
      </c>
      <c r="L76" s="175" t="s">
        <v>1400</v>
      </c>
    </row>
    <row r="77" spans="1:12" s="176" customFormat="1" ht="153.75">
      <c r="A77" s="189">
        <v>25</v>
      </c>
      <c r="B77" s="171" t="s">
        <v>1401</v>
      </c>
      <c r="C77" s="171" t="s">
        <v>1402</v>
      </c>
      <c r="D77" s="171" t="s">
        <v>1272</v>
      </c>
      <c r="E77" s="171" t="s">
        <v>1529</v>
      </c>
      <c r="F77" s="171" t="s">
        <v>1403</v>
      </c>
      <c r="G77" s="171" t="s">
        <v>1404</v>
      </c>
      <c r="H77" s="171" t="s">
        <v>1404</v>
      </c>
      <c r="I77" s="172" t="s">
        <v>1405</v>
      </c>
      <c r="J77" s="173"/>
      <c r="K77" s="174" t="s">
        <v>1406</v>
      </c>
      <c r="L77" s="175" t="s">
        <v>1407</v>
      </c>
    </row>
    <row r="78" spans="1:12" s="176" customFormat="1" ht="61.5">
      <c r="A78" s="189">
        <v>26</v>
      </c>
      <c r="B78" s="171" t="s">
        <v>1408</v>
      </c>
      <c r="C78" s="171" t="s">
        <v>1225</v>
      </c>
      <c r="D78" s="171" t="s">
        <v>1213</v>
      </c>
      <c r="E78" s="171" t="s">
        <v>1530</v>
      </c>
      <c r="F78" s="171" t="s">
        <v>1409</v>
      </c>
      <c r="G78" s="171" t="s">
        <v>1410</v>
      </c>
      <c r="H78" s="171" t="s">
        <v>1410</v>
      </c>
      <c r="I78" s="172" t="s">
        <v>1410</v>
      </c>
      <c r="J78" s="173"/>
      <c r="K78" s="174">
        <v>43986</v>
      </c>
      <c r="L78" s="175">
        <v>43986</v>
      </c>
    </row>
    <row r="79" spans="1:12" s="176" customFormat="1" ht="61.5">
      <c r="A79" s="189">
        <v>27</v>
      </c>
      <c r="B79" s="171" t="s">
        <v>1411</v>
      </c>
      <c r="C79" s="171" t="s">
        <v>1412</v>
      </c>
      <c r="D79" s="171" t="s">
        <v>1213</v>
      </c>
      <c r="E79" s="171" t="s">
        <v>1531</v>
      </c>
      <c r="F79" s="171" t="s">
        <v>1413</v>
      </c>
      <c r="G79" s="171" t="s">
        <v>1410</v>
      </c>
      <c r="H79" s="171" t="s">
        <v>1410</v>
      </c>
      <c r="I79" s="172" t="s">
        <v>1410</v>
      </c>
      <c r="J79" s="173"/>
      <c r="K79" s="174">
        <v>43938</v>
      </c>
      <c r="L79" s="175">
        <v>43938</v>
      </c>
    </row>
    <row r="80" spans="1:12" s="176" customFormat="1" ht="61.5">
      <c r="A80" s="189">
        <v>28</v>
      </c>
      <c r="B80" s="171" t="s">
        <v>1414</v>
      </c>
      <c r="C80" s="171" t="s">
        <v>1415</v>
      </c>
      <c r="D80" s="171" t="s">
        <v>1213</v>
      </c>
      <c r="E80" s="171" t="s">
        <v>1532</v>
      </c>
      <c r="F80" s="171" t="s">
        <v>1416</v>
      </c>
      <c r="G80" s="171" t="s">
        <v>1417</v>
      </c>
      <c r="H80" s="171" t="s">
        <v>1417</v>
      </c>
      <c r="I80" s="172" t="s">
        <v>1417</v>
      </c>
      <c r="J80" s="173"/>
      <c r="K80" s="174">
        <v>44013</v>
      </c>
      <c r="L80" s="175">
        <v>44023</v>
      </c>
    </row>
    <row r="81" spans="1:12" s="176" customFormat="1" ht="184.5">
      <c r="A81" s="189">
        <v>29</v>
      </c>
      <c r="B81" s="171" t="s">
        <v>1418</v>
      </c>
      <c r="C81" s="171" t="s">
        <v>74</v>
      </c>
      <c r="D81" s="171" t="s">
        <v>1213</v>
      </c>
      <c r="E81" s="171" t="s">
        <v>1533</v>
      </c>
      <c r="F81" s="171" t="s">
        <v>1419</v>
      </c>
      <c r="G81" s="171" t="s">
        <v>1420</v>
      </c>
      <c r="H81" s="171" t="s">
        <v>1420</v>
      </c>
      <c r="I81" s="172" t="s">
        <v>1420</v>
      </c>
      <c r="J81" s="173"/>
      <c r="K81" s="174">
        <v>44041</v>
      </c>
      <c r="L81" s="175">
        <v>44057</v>
      </c>
    </row>
    <row r="82" spans="1:12" s="176" customFormat="1" ht="184.5">
      <c r="A82" s="189">
        <v>30</v>
      </c>
      <c r="B82" s="171" t="s">
        <v>1421</v>
      </c>
      <c r="C82" s="171" t="s">
        <v>1215</v>
      </c>
      <c r="D82" s="171" t="s">
        <v>1213</v>
      </c>
      <c r="E82" s="171" t="s">
        <v>1534</v>
      </c>
      <c r="F82" s="171" t="s">
        <v>1422</v>
      </c>
      <c r="G82" s="171" t="s">
        <v>1423</v>
      </c>
      <c r="H82" s="171" t="s">
        <v>1423</v>
      </c>
      <c r="I82" s="172" t="s">
        <v>1423</v>
      </c>
      <c r="J82" s="173"/>
      <c r="K82" s="174">
        <v>44041</v>
      </c>
      <c r="L82" s="175">
        <v>44057</v>
      </c>
    </row>
    <row r="83" spans="1:12" s="176" customFormat="1" ht="61.5">
      <c r="A83" s="189">
        <v>31</v>
      </c>
      <c r="B83" s="171" t="s">
        <v>1424</v>
      </c>
      <c r="C83" s="171" t="s">
        <v>1425</v>
      </c>
      <c r="D83" s="171" t="s">
        <v>1213</v>
      </c>
      <c r="E83" s="171" t="s">
        <v>771</v>
      </c>
      <c r="F83" s="171" t="s">
        <v>1426</v>
      </c>
      <c r="G83" s="171" t="s">
        <v>1427</v>
      </c>
      <c r="H83" s="171" t="s">
        <v>1427</v>
      </c>
      <c r="I83" s="172" t="s">
        <v>1427</v>
      </c>
      <c r="J83" s="173"/>
      <c r="K83" s="174">
        <v>44046</v>
      </c>
      <c r="L83" s="175">
        <v>44500</v>
      </c>
    </row>
    <row r="84" spans="1:12" s="176" customFormat="1" ht="61.5">
      <c r="A84" s="189">
        <v>32</v>
      </c>
      <c r="B84" s="171" t="s">
        <v>1428</v>
      </c>
      <c r="C84" s="171" t="s">
        <v>1425</v>
      </c>
      <c r="D84" s="171" t="s">
        <v>1213</v>
      </c>
      <c r="E84" s="171" t="s">
        <v>1535</v>
      </c>
      <c r="F84" s="171" t="s">
        <v>1429</v>
      </c>
      <c r="G84" s="171" t="s">
        <v>1430</v>
      </c>
      <c r="H84" s="171" t="s">
        <v>1430</v>
      </c>
      <c r="I84" s="172" t="s">
        <v>1430</v>
      </c>
      <c r="J84" s="173"/>
      <c r="K84" s="174">
        <v>44046</v>
      </c>
      <c r="L84" s="175">
        <v>44500</v>
      </c>
    </row>
    <row r="85" spans="1:12" s="176" customFormat="1" ht="153.75">
      <c r="A85" s="189">
        <v>33</v>
      </c>
      <c r="B85" s="171" t="s">
        <v>1431</v>
      </c>
      <c r="C85" s="171" t="s">
        <v>1425</v>
      </c>
      <c r="D85" s="171" t="s">
        <v>1213</v>
      </c>
      <c r="E85" s="171" t="s">
        <v>1432</v>
      </c>
      <c r="F85" s="171" t="s">
        <v>1433</v>
      </c>
      <c r="G85" s="171" t="s">
        <v>1434</v>
      </c>
      <c r="H85" s="171" t="s">
        <v>1434</v>
      </c>
      <c r="I85" s="172" t="s">
        <v>1434</v>
      </c>
      <c r="J85" s="173"/>
      <c r="K85" s="174">
        <v>44026</v>
      </c>
      <c r="L85" s="175">
        <v>44286</v>
      </c>
    </row>
    <row r="86" spans="1:12" s="176" customFormat="1" ht="92.25">
      <c r="A86" s="189">
        <v>34</v>
      </c>
      <c r="B86" s="171" t="s">
        <v>1435</v>
      </c>
      <c r="C86" s="171" t="s">
        <v>1425</v>
      </c>
      <c r="D86" s="171" t="s">
        <v>1213</v>
      </c>
      <c r="E86" s="171" t="s">
        <v>753</v>
      </c>
      <c r="F86" s="171" t="s">
        <v>1436</v>
      </c>
      <c r="G86" s="171" t="s">
        <v>1437</v>
      </c>
      <c r="H86" s="171" t="s">
        <v>1437</v>
      </c>
      <c r="I86" s="172" t="s">
        <v>1437</v>
      </c>
      <c r="J86" s="173"/>
      <c r="K86" s="174">
        <v>44026</v>
      </c>
      <c r="L86" s="175">
        <v>43861</v>
      </c>
    </row>
    <row r="87" spans="1:12" s="176" customFormat="1" ht="92.25">
      <c r="A87" s="189">
        <v>35</v>
      </c>
      <c r="B87" s="171" t="s">
        <v>1435</v>
      </c>
      <c r="C87" s="171" t="s">
        <v>1425</v>
      </c>
      <c r="D87" s="171" t="s">
        <v>1213</v>
      </c>
      <c r="E87" s="171" t="s">
        <v>753</v>
      </c>
      <c r="F87" s="171" t="s">
        <v>1438</v>
      </c>
      <c r="G87" s="171" t="s">
        <v>1439</v>
      </c>
      <c r="H87" s="171" t="s">
        <v>1439</v>
      </c>
      <c r="I87" s="172" t="s">
        <v>1439</v>
      </c>
      <c r="J87" s="173"/>
      <c r="K87" s="174">
        <v>44026</v>
      </c>
      <c r="L87" s="175"/>
    </row>
    <row r="88" spans="1:12" s="176" customFormat="1" ht="92.25">
      <c r="A88" s="189">
        <v>36</v>
      </c>
      <c r="B88" s="171" t="s">
        <v>1440</v>
      </c>
      <c r="C88" s="171" t="s">
        <v>74</v>
      </c>
      <c r="D88" s="171" t="s">
        <v>1213</v>
      </c>
      <c r="E88" s="171" t="s">
        <v>1536</v>
      </c>
      <c r="F88" s="171" t="s">
        <v>1441</v>
      </c>
      <c r="G88" s="171" t="s">
        <v>1442</v>
      </c>
      <c r="H88" s="171" t="s">
        <v>1442</v>
      </c>
      <c r="I88" s="172" t="s">
        <v>1443</v>
      </c>
      <c r="J88" s="173"/>
      <c r="K88" s="174">
        <v>43522</v>
      </c>
      <c r="L88" s="175">
        <v>44014</v>
      </c>
    </row>
    <row r="89" spans="1:12" s="176" customFormat="1" ht="123">
      <c r="A89" s="189">
        <v>37</v>
      </c>
      <c r="B89" s="171" t="s">
        <v>1444</v>
      </c>
      <c r="C89" s="171" t="s">
        <v>1446</v>
      </c>
      <c r="D89" s="171" t="s">
        <v>1445</v>
      </c>
      <c r="E89" s="171" t="s">
        <v>1537</v>
      </c>
      <c r="F89" s="171" t="s">
        <v>1447</v>
      </c>
      <c r="G89" s="171" t="s">
        <v>1448</v>
      </c>
      <c r="H89" s="171" t="s">
        <v>1448</v>
      </c>
      <c r="I89" s="172" t="s">
        <v>1449</v>
      </c>
      <c r="J89" s="173"/>
      <c r="K89" s="174">
        <v>44025</v>
      </c>
      <c r="L89" s="175" t="s">
        <v>1450</v>
      </c>
    </row>
    <row r="90" spans="1:12" s="176" customFormat="1" ht="92.25">
      <c r="A90" s="189">
        <v>38</v>
      </c>
      <c r="B90" s="190" t="s">
        <v>1451</v>
      </c>
      <c r="C90" s="171" t="s">
        <v>1402</v>
      </c>
      <c r="D90" s="171" t="s">
        <v>1452</v>
      </c>
      <c r="E90" s="171" t="s">
        <v>1538</v>
      </c>
      <c r="F90" s="171" t="s">
        <v>1453</v>
      </c>
      <c r="G90" s="171" t="s">
        <v>1454</v>
      </c>
      <c r="H90" s="171" t="s">
        <v>1454</v>
      </c>
      <c r="I90" s="172" t="s">
        <v>1455</v>
      </c>
      <c r="J90" s="173"/>
      <c r="K90" s="174">
        <v>44044</v>
      </c>
      <c r="L90" s="175">
        <v>44042</v>
      </c>
    </row>
    <row r="91" spans="1:12" s="176" customFormat="1" ht="61.5">
      <c r="A91" s="189">
        <v>39</v>
      </c>
      <c r="B91" s="171" t="s">
        <v>1456</v>
      </c>
      <c r="C91" s="171" t="s">
        <v>1457</v>
      </c>
      <c r="D91" s="171" t="s">
        <v>1213</v>
      </c>
      <c r="E91" s="171" t="s">
        <v>753</v>
      </c>
      <c r="F91" s="171" t="s">
        <v>1458</v>
      </c>
      <c r="G91" s="171" t="s">
        <v>1459</v>
      </c>
      <c r="H91" s="171" t="s">
        <v>1459</v>
      </c>
      <c r="I91" s="172" t="s">
        <v>1459</v>
      </c>
      <c r="J91" s="173"/>
      <c r="K91" s="174">
        <v>44044</v>
      </c>
      <c r="L91" s="175">
        <v>44196</v>
      </c>
    </row>
    <row r="92" spans="1:12" s="176" customFormat="1" ht="61.5">
      <c r="A92" s="189">
        <v>40</v>
      </c>
      <c r="B92" s="171" t="s">
        <v>1460</v>
      </c>
      <c r="C92" s="171" t="s">
        <v>1457</v>
      </c>
      <c r="D92" s="171" t="s">
        <v>1213</v>
      </c>
      <c r="E92" s="171" t="s">
        <v>1539</v>
      </c>
      <c r="F92" s="171" t="s">
        <v>1458</v>
      </c>
      <c r="G92" s="171" t="s">
        <v>1461</v>
      </c>
      <c r="H92" s="171" t="s">
        <v>1461</v>
      </c>
      <c r="I92" s="172" t="s">
        <v>1461</v>
      </c>
      <c r="J92" s="173"/>
      <c r="K92" s="174">
        <v>44044</v>
      </c>
      <c r="L92" s="175">
        <v>44196</v>
      </c>
    </row>
    <row r="93" spans="1:12" s="176" customFormat="1" ht="61.5">
      <c r="A93" s="189">
        <v>41</v>
      </c>
      <c r="B93" s="171" t="s">
        <v>1462</v>
      </c>
      <c r="C93" s="171" t="s">
        <v>1457</v>
      </c>
      <c r="D93" s="171" t="s">
        <v>1213</v>
      </c>
      <c r="E93" s="171" t="s">
        <v>1527</v>
      </c>
      <c r="F93" s="171" t="s">
        <v>1458</v>
      </c>
      <c r="G93" s="171" t="s">
        <v>1463</v>
      </c>
      <c r="H93" s="171" t="s">
        <v>1463</v>
      </c>
      <c r="I93" s="172" t="s">
        <v>1463</v>
      </c>
      <c r="J93" s="173"/>
      <c r="K93" s="174">
        <v>44044</v>
      </c>
      <c r="L93" s="175">
        <v>44196</v>
      </c>
    </row>
    <row r="94" spans="1:12" s="176" customFormat="1" ht="92.25">
      <c r="A94" s="189">
        <v>42</v>
      </c>
      <c r="B94" s="171" t="s">
        <v>1464</v>
      </c>
      <c r="C94" s="171" t="s">
        <v>1457</v>
      </c>
      <c r="D94" s="171" t="s">
        <v>1213</v>
      </c>
      <c r="E94" s="171" t="s">
        <v>1540</v>
      </c>
      <c r="F94" s="171" t="s">
        <v>1458</v>
      </c>
      <c r="G94" s="171" t="s">
        <v>1348</v>
      </c>
      <c r="H94" s="171" t="s">
        <v>1348</v>
      </c>
      <c r="I94" s="172" t="s">
        <v>1348</v>
      </c>
      <c r="J94" s="173"/>
      <c r="K94" s="174">
        <v>44044</v>
      </c>
      <c r="L94" s="175">
        <v>44196</v>
      </c>
    </row>
    <row r="95" spans="1:12" s="176" customFormat="1" ht="92.25">
      <c r="A95" s="189">
        <v>43</v>
      </c>
      <c r="B95" s="171" t="s">
        <v>1465</v>
      </c>
      <c r="C95" s="171" t="s">
        <v>1457</v>
      </c>
      <c r="D95" s="171" t="s">
        <v>1213</v>
      </c>
      <c r="E95" s="171" t="s">
        <v>1541</v>
      </c>
      <c r="F95" s="171" t="s">
        <v>1458</v>
      </c>
      <c r="G95" s="171" t="s">
        <v>1466</v>
      </c>
      <c r="H95" s="171" t="s">
        <v>1466</v>
      </c>
      <c r="I95" s="172" t="s">
        <v>1466</v>
      </c>
      <c r="J95" s="173"/>
      <c r="K95" s="174">
        <v>44044</v>
      </c>
      <c r="L95" s="175">
        <v>44196</v>
      </c>
    </row>
    <row r="96" spans="1:12" s="176" customFormat="1" ht="61.5">
      <c r="A96" s="189">
        <v>44</v>
      </c>
      <c r="B96" s="171" t="s">
        <v>1467</v>
      </c>
      <c r="C96" s="171" t="s">
        <v>1457</v>
      </c>
      <c r="D96" s="171" t="s">
        <v>1213</v>
      </c>
      <c r="E96" s="171" t="s">
        <v>1542</v>
      </c>
      <c r="F96" s="171" t="s">
        <v>1458</v>
      </c>
      <c r="G96" s="171" t="s">
        <v>1468</v>
      </c>
      <c r="H96" s="171" t="s">
        <v>1468</v>
      </c>
      <c r="I96" s="172" t="s">
        <v>1468</v>
      </c>
      <c r="J96" s="173"/>
      <c r="K96" s="174">
        <v>44044</v>
      </c>
      <c r="L96" s="175">
        <v>44196</v>
      </c>
    </row>
    <row r="97" spans="1:12" s="176" customFormat="1" ht="61.5">
      <c r="A97" s="189">
        <v>45</v>
      </c>
      <c r="B97" s="171" t="s">
        <v>1469</v>
      </c>
      <c r="C97" s="171" t="s">
        <v>1470</v>
      </c>
      <c r="D97" s="171" t="s">
        <v>1213</v>
      </c>
      <c r="E97" s="171" t="s">
        <v>1543</v>
      </c>
      <c r="F97" s="171" t="s">
        <v>1471</v>
      </c>
      <c r="G97" s="171" t="s">
        <v>1472</v>
      </c>
      <c r="H97" s="171" t="s">
        <v>1472</v>
      </c>
      <c r="I97" s="172" t="s">
        <v>1472</v>
      </c>
      <c r="J97" s="173"/>
      <c r="K97" s="174">
        <v>44035</v>
      </c>
      <c r="L97" s="175" t="s">
        <v>1450</v>
      </c>
    </row>
    <row r="98" spans="1:12" s="176" customFormat="1" ht="92.25">
      <c r="A98" s="189">
        <v>46</v>
      </c>
      <c r="B98" s="190" t="s">
        <v>1451</v>
      </c>
      <c r="C98" s="171" t="s">
        <v>1215</v>
      </c>
      <c r="D98" s="171" t="s">
        <v>1213</v>
      </c>
      <c r="E98" s="171" t="s">
        <v>1544</v>
      </c>
      <c r="F98" s="171" t="s">
        <v>1473</v>
      </c>
      <c r="G98" s="171" t="s">
        <v>1474</v>
      </c>
      <c r="H98" s="171" t="s">
        <v>1474</v>
      </c>
      <c r="I98" s="172" t="s">
        <v>1475</v>
      </c>
      <c r="J98" s="173"/>
      <c r="K98" s="174">
        <v>43987</v>
      </c>
      <c r="L98" s="175">
        <v>44074</v>
      </c>
    </row>
    <row r="99" spans="1:12" s="176" customFormat="1" ht="307.5">
      <c r="A99" s="189">
        <v>47</v>
      </c>
      <c r="B99" s="171" t="s">
        <v>1476</v>
      </c>
      <c r="C99" s="171" t="s">
        <v>1478</v>
      </c>
      <c r="D99" s="171" t="s">
        <v>1213</v>
      </c>
      <c r="E99" s="171" t="s">
        <v>1477</v>
      </c>
      <c r="F99" s="171" t="s">
        <v>1479</v>
      </c>
      <c r="G99" s="171" t="s">
        <v>1480</v>
      </c>
      <c r="H99" s="171" t="s">
        <v>1480</v>
      </c>
      <c r="I99" s="172" t="s">
        <v>1480</v>
      </c>
      <c r="J99" s="173"/>
      <c r="K99" s="174">
        <v>44018</v>
      </c>
      <c r="L99" s="175" t="s">
        <v>1481</v>
      </c>
    </row>
    <row r="100" spans="1:12" s="176" customFormat="1" ht="61.5">
      <c r="A100" s="189">
        <v>48</v>
      </c>
      <c r="B100" s="171" t="s">
        <v>1482</v>
      </c>
      <c r="C100" s="171" t="s">
        <v>1457</v>
      </c>
      <c r="D100" s="171" t="s">
        <v>1213</v>
      </c>
      <c r="E100" s="171" t="s">
        <v>1545</v>
      </c>
      <c r="F100" s="171" t="s">
        <v>1458</v>
      </c>
      <c r="G100" s="171" t="s">
        <v>1348</v>
      </c>
      <c r="H100" s="171" t="s">
        <v>1348</v>
      </c>
      <c r="I100" s="172" t="s">
        <v>1348</v>
      </c>
      <c r="J100" s="173"/>
      <c r="K100" s="174">
        <v>44044</v>
      </c>
      <c r="L100" s="175">
        <v>44196</v>
      </c>
    </row>
    <row r="101" spans="1:12" s="176" customFormat="1" ht="61.5">
      <c r="A101" s="189">
        <v>49</v>
      </c>
      <c r="B101" s="171" t="s">
        <v>1483</v>
      </c>
      <c r="C101" s="171" t="s">
        <v>1215</v>
      </c>
      <c r="D101" s="171" t="s">
        <v>1213</v>
      </c>
      <c r="E101" s="171" t="s">
        <v>1546</v>
      </c>
      <c r="F101" s="171" t="s">
        <v>1484</v>
      </c>
      <c r="G101" s="171" t="s">
        <v>1485</v>
      </c>
      <c r="H101" s="171" t="s">
        <v>1485</v>
      </c>
      <c r="I101" s="172" t="s">
        <v>1486</v>
      </c>
      <c r="J101" s="173"/>
      <c r="K101" s="174">
        <v>44060</v>
      </c>
      <c r="L101" s="175">
        <v>44120</v>
      </c>
    </row>
    <row r="102" spans="1:12" s="176" customFormat="1" ht="92.25">
      <c r="A102" s="189">
        <v>50</v>
      </c>
      <c r="B102" s="171" t="s">
        <v>1487</v>
      </c>
      <c r="C102" s="171" t="s">
        <v>74</v>
      </c>
      <c r="D102" s="171" t="s">
        <v>1213</v>
      </c>
      <c r="E102" s="171" t="s">
        <v>1547</v>
      </c>
      <c r="F102" s="171" t="s">
        <v>1488</v>
      </c>
      <c r="G102" s="171" t="s">
        <v>1489</v>
      </c>
      <c r="H102" s="171" t="s">
        <v>1489</v>
      </c>
      <c r="I102" s="172" t="s">
        <v>1489</v>
      </c>
      <c r="J102" s="173"/>
      <c r="K102" s="174">
        <v>44069</v>
      </c>
      <c r="L102" s="175">
        <v>44590</v>
      </c>
    </row>
    <row r="103" spans="1:12" s="176" customFormat="1" ht="61.5">
      <c r="A103" s="189">
        <v>51</v>
      </c>
      <c r="B103" s="171" t="s">
        <v>1490</v>
      </c>
      <c r="C103" s="171" t="s">
        <v>1215</v>
      </c>
      <c r="D103" s="171" t="s">
        <v>1213</v>
      </c>
      <c r="E103" s="171" t="s">
        <v>1548</v>
      </c>
      <c r="F103" s="171" t="s">
        <v>1491</v>
      </c>
      <c r="G103" s="171" t="s">
        <v>1492</v>
      </c>
      <c r="H103" s="171" t="s">
        <v>1492</v>
      </c>
      <c r="I103" s="172" t="s">
        <v>1493</v>
      </c>
      <c r="J103" s="173"/>
      <c r="K103" s="174">
        <v>44075</v>
      </c>
      <c r="L103" s="175">
        <v>44255</v>
      </c>
    </row>
    <row r="104" spans="1:12" s="176" customFormat="1" ht="61.5">
      <c r="A104" s="189">
        <v>52</v>
      </c>
      <c r="B104" s="171" t="s">
        <v>1494</v>
      </c>
      <c r="C104" s="171" t="s">
        <v>1457</v>
      </c>
      <c r="D104" s="171" t="s">
        <v>1213</v>
      </c>
      <c r="E104" s="171" t="s">
        <v>142</v>
      </c>
      <c r="F104" s="171" t="s">
        <v>1458</v>
      </c>
      <c r="G104" s="171" t="s">
        <v>1495</v>
      </c>
      <c r="H104" s="171" t="s">
        <v>1495</v>
      </c>
      <c r="I104" s="172" t="s">
        <v>1495</v>
      </c>
      <c r="J104" s="173"/>
      <c r="K104" s="174">
        <v>44044</v>
      </c>
      <c r="L104" s="175">
        <v>44196</v>
      </c>
    </row>
    <row r="105" spans="1:12" s="176" customFormat="1" ht="123">
      <c r="A105" s="189">
        <v>53</v>
      </c>
      <c r="B105" s="171" t="s">
        <v>1496</v>
      </c>
      <c r="C105" s="171" t="s">
        <v>74</v>
      </c>
      <c r="D105" s="171" t="s">
        <v>1213</v>
      </c>
      <c r="E105" s="171" t="s">
        <v>845</v>
      </c>
      <c r="F105" s="171" t="s">
        <v>1497</v>
      </c>
      <c r="G105" s="171" t="s">
        <v>1442</v>
      </c>
      <c r="H105" s="171" t="s">
        <v>1442</v>
      </c>
      <c r="I105" s="172" t="s">
        <v>1498</v>
      </c>
      <c r="J105" s="173"/>
      <c r="K105" s="174">
        <v>44004</v>
      </c>
      <c r="L105" s="175">
        <v>44053</v>
      </c>
    </row>
    <row r="106" spans="1:12" s="176" customFormat="1" ht="92.25">
      <c r="A106" s="189">
        <v>54</v>
      </c>
      <c r="B106" s="171" t="s">
        <v>1499</v>
      </c>
      <c r="C106" s="171" t="s">
        <v>1215</v>
      </c>
      <c r="D106" s="171" t="s">
        <v>1213</v>
      </c>
      <c r="E106" s="171" t="s">
        <v>1395</v>
      </c>
      <c r="F106" s="171" t="s">
        <v>1500</v>
      </c>
      <c r="G106" s="171" t="s">
        <v>1501</v>
      </c>
      <c r="H106" s="171" t="s">
        <v>1501</v>
      </c>
      <c r="I106" s="172" t="s">
        <v>1502</v>
      </c>
      <c r="J106" s="173"/>
      <c r="K106" s="174">
        <v>44070</v>
      </c>
      <c r="L106" s="175" t="s">
        <v>1503</v>
      </c>
    </row>
    <row r="107" spans="1:12" s="176" customFormat="1" ht="123">
      <c r="A107" s="189">
        <v>55</v>
      </c>
      <c r="B107" s="171" t="s">
        <v>1504</v>
      </c>
      <c r="C107" s="171" t="s">
        <v>1215</v>
      </c>
      <c r="D107" s="171" t="s">
        <v>1213</v>
      </c>
      <c r="E107" s="171" t="s">
        <v>1395</v>
      </c>
      <c r="F107" s="171" t="s">
        <v>1505</v>
      </c>
      <c r="G107" s="171" t="s">
        <v>1506</v>
      </c>
      <c r="H107" s="171" t="s">
        <v>1506</v>
      </c>
      <c r="I107" s="172" t="s">
        <v>1507</v>
      </c>
      <c r="J107" s="173"/>
      <c r="K107" s="174">
        <v>44070</v>
      </c>
      <c r="L107" s="175" t="s">
        <v>1508</v>
      </c>
    </row>
    <row r="108" spans="1:12" s="176" customFormat="1" ht="184.5">
      <c r="A108" s="189">
        <v>56</v>
      </c>
      <c r="B108" s="171" t="s">
        <v>1509</v>
      </c>
      <c r="C108" s="171" t="s">
        <v>1215</v>
      </c>
      <c r="D108" s="171" t="s">
        <v>1213</v>
      </c>
      <c r="E108" s="171" t="s">
        <v>1395</v>
      </c>
      <c r="F108" s="171" t="s">
        <v>1510</v>
      </c>
      <c r="G108" s="171" t="s">
        <v>1511</v>
      </c>
      <c r="H108" s="171" t="s">
        <v>1511</v>
      </c>
      <c r="I108" s="172" t="s">
        <v>1512</v>
      </c>
      <c r="J108" s="173"/>
      <c r="K108" s="174">
        <v>44070</v>
      </c>
      <c r="L108" s="175" t="s">
        <v>1503</v>
      </c>
    </row>
  </sheetData>
  <sheetProtection/>
  <printOptions/>
  <pageMargins left="1" right="1" top="1" bottom="1" header="0.5" footer="0.5"/>
  <pageSetup horizontalDpi="600" verticalDpi="600" orientation="landscape" paperSize="9" scale="2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="150" zoomScaleNormal="150" zoomScalePageLayoutView="0" workbookViewId="0" topLeftCell="A19">
      <selection activeCell="H34" sqref="H34"/>
    </sheetView>
  </sheetViews>
  <sheetFormatPr defaultColWidth="9.140625" defaultRowHeight="12.75"/>
  <cols>
    <col min="1" max="1" width="19.00390625" style="218" customWidth="1"/>
    <col min="2" max="2" width="22.140625" style="149" customWidth="1"/>
    <col min="3" max="3" width="26.421875" style="149" customWidth="1"/>
    <col min="4" max="4" width="11.421875" style="220" customWidth="1"/>
    <col min="5" max="6" width="24.28125" style="149" hidden="1" customWidth="1"/>
    <col min="7" max="7" width="11.00390625" style="150" customWidth="1"/>
    <col min="8" max="8" width="11.8515625" style="217" customWidth="1"/>
    <col min="9" max="9" width="12.28125" style="198" customWidth="1"/>
    <col min="10" max="16384" width="9.140625" style="149" customWidth="1"/>
  </cols>
  <sheetData>
    <row r="1" spans="1:11" s="153" customFormat="1" ht="10.5">
      <c r="A1" s="225" t="s">
        <v>1297</v>
      </c>
      <c r="B1" s="225"/>
      <c r="C1" s="225"/>
      <c r="D1" s="225"/>
      <c r="E1" s="225"/>
      <c r="F1" s="225"/>
      <c r="G1" s="225"/>
      <c r="H1" s="225"/>
      <c r="I1" s="193"/>
      <c r="J1" s="155"/>
      <c r="K1" s="152"/>
    </row>
    <row r="2" spans="1:11" s="153" customFormat="1" ht="11.25" customHeight="1">
      <c r="A2" s="226" t="s">
        <v>1299</v>
      </c>
      <c r="B2" s="226"/>
      <c r="C2" s="226"/>
      <c r="D2" s="226"/>
      <c r="E2" s="226"/>
      <c r="F2" s="226"/>
      <c r="G2" s="226"/>
      <c r="H2" s="226"/>
      <c r="I2" s="194"/>
      <c r="J2" s="156"/>
      <c r="K2" s="152"/>
    </row>
    <row r="3" spans="1:11" s="153" customFormat="1" ht="11.25" customHeight="1">
      <c r="A3" s="214"/>
      <c r="B3" s="199"/>
      <c r="C3" s="199"/>
      <c r="D3" s="219"/>
      <c r="E3" s="199"/>
      <c r="F3" s="199"/>
      <c r="G3" s="199"/>
      <c r="H3" s="214"/>
      <c r="I3" s="194"/>
      <c r="J3" s="156"/>
      <c r="K3" s="152"/>
    </row>
    <row r="4" spans="1:9" s="148" customFormat="1" ht="21.75" customHeight="1">
      <c r="A4" s="228" t="s">
        <v>1298</v>
      </c>
      <c r="B4" s="230" t="s">
        <v>874</v>
      </c>
      <c r="C4" s="230" t="s">
        <v>875</v>
      </c>
      <c r="D4" s="232" t="s">
        <v>1293</v>
      </c>
      <c r="E4" s="202" t="s">
        <v>4</v>
      </c>
      <c r="F4" s="202" t="s">
        <v>640</v>
      </c>
      <c r="G4" s="227" t="s">
        <v>1294</v>
      </c>
      <c r="H4" s="227"/>
      <c r="I4" s="195"/>
    </row>
    <row r="5" spans="1:9" s="148" customFormat="1" ht="19.5" customHeight="1">
      <c r="A5" s="229"/>
      <c r="B5" s="231"/>
      <c r="C5" s="231"/>
      <c r="D5" s="233"/>
      <c r="E5" s="154"/>
      <c r="F5" s="154"/>
      <c r="G5" s="216" t="s">
        <v>1296</v>
      </c>
      <c r="H5" s="216" t="s">
        <v>1295</v>
      </c>
      <c r="I5" s="195"/>
    </row>
    <row r="6" spans="1:9" s="151" customFormat="1" ht="24.75" customHeight="1">
      <c r="A6" s="203" t="s">
        <v>1053</v>
      </c>
      <c r="B6" s="204" t="s">
        <v>11</v>
      </c>
      <c r="C6" s="204" t="s">
        <v>1595</v>
      </c>
      <c r="D6" s="205">
        <v>19178176</v>
      </c>
      <c r="E6" s="206">
        <v>19178176</v>
      </c>
      <c r="F6" s="206">
        <v>24356283.52</v>
      </c>
      <c r="G6" s="211">
        <v>43878</v>
      </c>
      <c r="H6" s="207">
        <v>43900</v>
      </c>
      <c r="I6" s="196"/>
    </row>
    <row r="7" spans="1:21" ht="22.5">
      <c r="A7" s="203" t="s">
        <v>1053</v>
      </c>
      <c r="B7" s="208" t="s">
        <v>11</v>
      </c>
      <c r="C7" s="208" t="s">
        <v>1599</v>
      </c>
      <c r="D7" s="205">
        <v>175868299</v>
      </c>
      <c r="E7" s="208" t="s">
        <v>1492</v>
      </c>
      <c r="F7" s="208" t="s">
        <v>1493</v>
      </c>
      <c r="G7" s="210">
        <v>44075</v>
      </c>
      <c r="H7" s="209">
        <v>44255</v>
      </c>
      <c r="I7" s="200"/>
      <c r="J7" s="192"/>
      <c r="K7" s="192"/>
      <c r="L7" s="192"/>
      <c r="M7" s="192"/>
      <c r="N7" s="192"/>
      <c r="O7" s="192"/>
      <c r="P7" s="192"/>
      <c r="Q7" s="192"/>
      <c r="R7" s="192"/>
      <c r="S7" s="200"/>
      <c r="T7" s="200"/>
      <c r="U7" s="200"/>
    </row>
    <row r="8" spans="1:21" ht="12.75">
      <c r="A8" s="203" t="s">
        <v>1053</v>
      </c>
      <c r="B8" s="208" t="s">
        <v>11</v>
      </c>
      <c r="C8" s="208" t="s">
        <v>1578</v>
      </c>
      <c r="D8" s="205">
        <v>446500</v>
      </c>
      <c r="E8" s="208"/>
      <c r="F8" s="208"/>
      <c r="G8" s="210">
        <v>44160</v>
      </c>
      <c r="H8" s="209">
        <v>44196</v>
      </c>
      <c r="I8" s="200"/>
      <c r="J8" s="192"/>
      <c r="K8" s="192"/>
      <c r="L8" s="192"/>
      <c r="M8" s="192"/>
      <c r="N8" s="192"/>
      <c r="O8" s="192"/>
      <c r="P8" s="192"/>
      <c r="Q8" s="192"/>
      <c r="R8" s="192"/>
      <c r="S8" s="200"/>
      <c r="T8" s="200"/>
      <c r="U8" s="200"/>
    </row>
    <row r="9" spans="1:21" ht="33.75">
      <c r="A9" s="203" t="s">
        <v>1053</v>
      </c>
      <c r="B9" s="208" t="s">
        <v>267</v>
      </c>
      <c r="C9" s="208" t="s">
        <v>1600</v>
      </c>
      <c r="D9" s="205">
        <f>E9</f>
        <v>1744077</v>
      </c>
      <c r="E9" s="208">
        <v>1744077</v>
      </c>
      <c r="F9" s="208">
        <f>E9*1.27</f>
        <v>2214977.79</v>
      </c>
      <c r="G9" s="210">
        <v>43878</v>
      </c>
      <c r="H9" s="209">
        <v>43951</v>
      </c>
      <c r="I9" s="201"/>
      <c r="J9" s="192"/>
      <c r="K9" s="192"/>
      <c r="L9" s="192"/>
      <c r="M9" s="192"/>
      <c r="N9" s="192"/>
      <c r="O9" s="192"/>
      <c r="P9" s="192"/>
      <c r="Q9" s="192"/>
      <c r="R9" s="192"/>
      <c r="S9" s="200"/>
      <c r="T9" s="200"/>
      <c r="U9" s="200"/>
    </row>
    <row r="10" spans="1:9" s="151" customFormat="1" ht="24.75" customHeight="1">
      <c r="A10" s="203" t="s">
        <v>1053</v>
      </c>
      <c r="B10" s="208" t="s">
        <v>267</v>
      </c>
      <c r="C10" s="208" t="s">
        <v>1587</v>
      </c>
      <c r="D10" s="205">
        <v>588604</v>
      </c>
      <c r="E10" s="208">
        <v>588604</v>
      </c>
      <c r="F10" s="208">
        <f>E10*1.27</f>
        <v>747527.08</v>
      </c>
      <c r="G10" s="210">
        <v>43885</v>
      </c>
      <c r="H10" s="209">
        <v>43982</v>
      </c>
      <c r="I10" s="196"/>
    </row>
    <row r="11" spans="1:9" s="151" customFormat="1" ht="24.75" customHeight="1">
      <c r="A11" s="203" t="s">
        <v>1053</v>
      </c>
      <c r="B11" s="208" t="s">
        <v>267</v>
      </c>
      <c r="C11" s="208" t="s">
        <v>1588</v>
      </c>
      <c r="D11" s="205">
        <v>1616109</v>
      </c>
      <c r="E11" s="208">
        <v>1616109</v>
      </c>
      <c r="F11" s="208">
        <v>2052458</v>
      </c>
      <c r="G11" s="210">
        <v>43885</v>
      </c>
      <c r="H11" s="209">
        <v>43982</v>
      </c>
      <c r="I11" s="196"/>
    </row>
    <row r="12" spans="1:9" s="151" customFormat="1" ht="24.75" customHeight="1">
      <c r="A12" s="203" t="s">
        <v>1053</v>
      </c>
      <c r="B12" s="208" t="s">
        <v>267</v>
      </c>
      <c r="C12" s="208" t="s">
        <v>1365</v>
      </c>
      <c r="D12" s="205">
        <v>328600</v>
      </c>
      <c r="E12" s="208" t="s">
        <v>1366</v>
      </c>
      <c r="F12" s="208" t="s">
        <v>1367</v>
      </c>
      <c r="G12" s="210">
        <v>43929</v>
      </c>
      <c r="H12" s="209">
        <v>44012</v>
      </c>
      <c r="I12" s="196"/>
    </row>
    <row r="13" spans="1:9" s="151" customFormat="1" ht="24.75" customHeight="1">
      <c r="A13" s="203" t="s">
        <v>1053</v>
      </c>
      <c r="B13" s="208" t="s">
        <v>267</v>
      </c>
      <c r="C13" s="208" t="s">
        <v>1369</v>
      </c>
      <c r="D13" s="205">
        <v>269430</v>
      </c>
      <c r="E13" s="208" t="s">
        <v>1370</v>
      </c>
      <c r="F13" s="208" t="s">
        <v>1371</v>
      </c>
      <c r="G13" s="210">
        <v>43937</v>
      </c>
      <c r="H13" s="209">
        <v>44012</v>
      </c>
      <c r="I13" s="196"/>
    </row>
    <row r="14" spans="1:9" s="151" customFormat="1" ht="24.75" customHeight="1">
      <c r="A14" s="203" t="s">
        <v>1053</v>
      </c>
      <c r="B14" s="208" t="s">
        <v>267</v>
      </c>
      <c r="C14" s="208" t="s">
        <v>1586</v>
      </c>
      <c r="D14" s="205">
        <v>1767784</v>
      </c>
      <c r="E14" s="208" t="s">
        <v>1474</v>
      </c>
      <c r="F14" s="208" t="s">
        <v>1475</v>
      </c>
      <c r="G14" s="210">
        <v>43987</v>
      </c>
      <c r="H14" s="209">
        <v>44074</v>
      </c>
      <c r="I14" s="196"/>
    </row>
    <row r="15" spans="1:9" s="151" customFormat="1" ht="24.75" customHeight="1">
      <c r="A15" s="203" t="s">
        <v>1053</v>
      </c>
      <c r="B15" s="208" t="s">
        <v>267</v>
      </c>
      <c r="C15" s="208" t="s">
        <v>1597</v>
      </c>
      <c r="D15" s="205">
        <v>981609</v>
      </c>
      <c r="E15" s="208"/>
      <c r="F15" s="208"/>
      <c r="G15" s="210">
        <v>44050</v>
      </c>
      <c r="H15" s="209">
        <v>44104</v>
      </c>
      <c r="I15" s="196"/>
    </row>
    <row r="16" spans="1:9" s="151" customFormat="1" ht="24.75" customHeight="1">
      <c r="A16" s="203" t="s">
        <v>1053</v>
      </c>
      <c r="B16" s="208" t="s">
        <v>267</v>
      </c>
      <c r="C16" s="208" t="s">
        <v>1569</v>
      </c>
      <c r="D16" s="205">
        <v>2833474</v>
      </c>
      <c r="E16" s="208"/>
      <c r="F16" s="208"/>
      <c r="G16" s="210">
        <v>44060</v>
      </c>
      <c r="H16" s="209">
        <v>44165</v>
      </c>
      <c r="I16" s="196"/>
    </row>
    <row r="17" spans="1:9" s="151" customFormat="1" ht="24.75" customHeight="1">
      <c r="A17" s="203" t="s">
        <v>1053</v>
      </c>
      <c r="B17" s="208" t="s">
        <v>267</v>
      </c>
      <c r="C17" s="208" t="s">
        <v>1596</v>
      </c>
      <c r="D17" s="205">
        <v>1268615</v>
      </c>
      <c r="E17" s="208"/>
      <c r="F17" s="208"/>
      <c r="G17" s="210">
        <v>44068</v>
      </c>
      <c r="H17" s="209">
        <v>44165</v>
      </c>
      <c r="I17" s="196"/>
    </row>
    <row r="18" spans="1:9" s="151" customFormat="1" ht="24.75" customHeight="1">
      <c r="A18" s="203" t="s">
        <v>1053</v>
      </c>
      <c r="B18" s="208" t="s">
        <v>267</v>
      </c>
      <c r="C18" s="208" t="s">
        <v>1570</v>
      </c>
      <c r="D18" s="205">
        <v>274968</v>
      </c>
      <c r="E18" s="208"/>
      <c r="F18" s="208"/>
      <c r="G18" s="210">
        <v>44092</v>
      </c>
      <c r="H18" s="209">
        <v>44165</v>
      </c>
      <c r="I18" s="196"/>
    </row>
    <row r="19" spans="1:9" s="151" customFormat="1" ht="24.75" customHeight="1">
      <c r="A19" s="203" t="s">
        <v>1053</v>
      </c>
      <c r="B19" s="208" t="s">
        <v>267</v>
      </c>
      <c r="C19" s="208" t="s">
        <v>1579</v>
      </c>
      <c r="D19" s="205">
        <v>223505</v>
      </c>
      <c r="E19" s="208"/>
      <c r="F19" s="208"/>
      <c r="G19" s="210">
        <v>44144</v>
      </c>
      <c r="H19" s="209">
        <v>44227</v>
      </c>
      <c r="I19" s="196"/>
    </row>
    <row r="20" spans="1:21" ht="22.5">
      <c r="A20" s="203" t="s">
        <v>1053</v>
      </c>
      <c r="B20" s="208" t="s">
        <v>362</v>
      </c>
      <c r="C20" s="208" t="s">
        <v>1358</v>
      </c>
      <c r="D20" s="205" t="s">
        <v>1567</v>
      </c>
      <c r="E20" s="208" t="s">
        <v>1359</v>
      </c>
      <c r="F20" s="208" t="s">
        <v>1359</v>
      </c>
      <c r="G20" s="210">
        <v>43891</v>
      </c>
      <c r="H20" s="209">
        <v>44074</v>
      </c>
      <c r="I20" s="201"/>
      <c r="J20" s="197"/>
      <c r="K20" s="192"/>
      <c r="L20" s="192"/>
      <c r="M20" s="192"/>
      <c r="N20" s="192"/>
      <c r="O20" s="192"/>
      <c r="P20" s="192"/>
      <c r="Q20" s="192"/>
      <c r="R20" s="192"/>
      <c r="S20" s="200"/>
      <c r="T20" s="200"/>
      <c r="U20" s="200"/>
    </row>
    <row r="21" spans="1:21" ht="22.5">
      <c r="A21" s="203" t="s">
        <v>1053</v>
      </c>
      <c r="B21" s="208" t="s">
        <v>1583</v>
      </c>
      <c r="C21" s="208" t="s">
        <v>1590</v>
      </c>
      <c r="D21" s="205" t="s">
        <v>1601</v>
      </c>
      <c r="E21" s="208" t="s">
        <v>1359</v>
      </c>
      <c r="F21" s="208" t="s">
        <v>1359</v>
      </c>
      <c r="G21" s="210">
        <v>44075</v>
      </c>
      <c r="H21" s="209" t="s">
        <v>1450</v>
      </c>
      <c r="I21" s="201"/>
      <c r="J21" s="197"/>
      <c r="K21" s="192"/>
      <c r="L21" s="192"/>
      <c r="M21" s="192"/>
      <c r="N21" s="192"/>
      <c r="O21" s="192"/>
      <c r="P21" s="192"/>
      <c r="Q21" s="192"/>
      <c r="R21" s="192"/>
      <c r="S21" s="200"/>
      <c r="T21" s="200"/>
      <c r="U21" s="200"/>
    </row>
    <row r="22" spans="1:21" s="215" customFormat="1" ht="33.75">
      <c r="A22" s="208" t="s">
        <v>1010</v>
      </c>
      <c r="B22" s="208" t="s">
        <v>1526</v>
      </c>
      <c r="C22" s="208" t="s">
        <v>1598</v>
      </c>
      <c r="D22" s="205">
        <v>700000</v>
      </c>
      <c r="E22" s="208"/>
      <c r="F22" s="208"/>
      <c r="G22" s="209">
        <v>43902</v>
      </c>
      <c r="H22" s="209">
        <v>44001</v>
      </c>
      <c r="I22" s="221"/>
      <c r="J22" s="222"/>
      <c r="K22" s="222"/>
      <c r="L22" s="222"/>
      <c r="M22" s="222"/>
      <c r="N22" s="222"/>
      <c r="O22" s="222"/>
      <c r="P22" s="223"/>
      <c r="Q22" s="223"/>
      <c r="R22" s="223"/>
      <c r="S22" s="223"/>
      <c r="T22" s="223"/>
      <c r="U22" s="223"/>
    </row>
    <row r="23" spans="1:21" s="215" customFormat="1" ht="33.75">
      <c r="A23" s="208" t="s">
        <v>1035</v>
      </c>
      <c r="B23" s="208" t="s">
        <v>1526</v>
      </c>
      <c r="C23" s="208" t="s">
        <v>1603</v>
      </c>
      <c r="D23" s="205">
        <v>4920000</v>
      </c>
      <c r="E23" s="208"/>
      <c r="F23" s="208"/>
      <c r="G23" s="209">
        <v>44012</v>
      </c>
      <c r="H23" s="209">
        <v>44073</v>
      </c>
      <c r="I23" s="221"/>
      <c r="J23" s="222"/>
      <c r="K23" s="222"/>
      <c r="L23" s="222"/>
      <c r="M23" s="222"/>
      <c r="N23" s="222"/>
      <c r="O23" s="222"/>
      <c r="P23" s="223"/>
      <c r="Q23" s="223"/>
      <c r="R23" s="223"/>
      <c r="S23" s="223"/>
      <c r="T23" s="223"/>
      <c r="U23" s="223"/>
    </row>
    <row r="24" spans="1:21" ht="32.25" customHeight="1">
      <c r="A24" s="203" t="s">
        <v>1053</v>
      </c>
      <c r="B24" s="208" t="s">
        <v>39</v>
      </c>
      <c r="C24" s="208" t="s">
        <v>1568</v>
      </c>
      <c r="D24" s="205">
        <v>86585003</v>
      </c>
      <c r="E24" s="208">
        <v>55535315</v>
      </c>
      <c r="F24" s="208">
        <v>55535315</v>
      </c>
      <c r="G24" s="210">
        <v>43953</v>
      </c>
      <c r="H24" s="209">
        <v>44162</v>
      </c>
      <c r="I24" s="200"/>
      <c r="J24" s="200"/>
      <c r="K24" s="192"/>
      <c r="L24" s="192"/>
      <c r="M24" s="192"/>
      <c r="N24" s="192"/>
      <c r="O24" s="192"/>
      <c r="P24" s="192"/>
      <c r="Q24" s="192"/>
      <c r="R24" s="192"/>
      <c r="S24" s="200"/>
      <c r="T24" s="200"/>
      <c r="U24" s="200"/>
    </row>
    <row r="25" spans="1:21" ht="33.75">
      <c r="A25" s="203" t="s">
        <v>1053</v>
      </c>
      <c r="B25" s="208" t="s">
        <v>1582</v>
      </c>
      <c r="C25" s="208" t="s">
        <v>1560</v>
      </c>
      <c r="D25" s="205">
        <v>1569410</v>
      </c>
      <c r="E25" s="208">
        <v>1569410</v>
      </c>
      <c r="F25" s="208">
        <f>E25*1.27</f>
        <v>1993150.7</v>
      </c>
      <c r="G25" s="210">
        <v>43963</v>
      </c>
      <c r="H25" s="209">
        <v>43994</v>
      </c>
      <c r="I25" s="201"/>
      <c r="J25" s="192"/>
      <c r="K25" s="192"/>
      <c r="L25" s="192"/>
      <c r="M25" s="192"/>
      <c r="N25" s="192"/>
      <c r="O25" s="192"/>
      <c r="P25" s="192"/>
      <c r="Q25" s="192"/>
      <c r="R25" s="192"/>
      <c r="S25" s="200"/>
      <c r="T25" s="200"/>
      <c r="U25" s="200"/>
    </row>
    <row r="26" spans="1:21" ht="22.5">
      <c r="A26" s="203" t="s">
        <v>1053</v>
      </c>
      <c r="B26" s="208" t="s">
        <v>1582</v>
      </c>
      <c r="C26" s="208" t="s">
        <v>1589</v>
      </c>
      <c r="D26" s="205">
        <v>6644440</v>
      </c>
      <c r="E26" s="208" t="s">
        <v>1362</v>
      </c>
      <c r="F26" s="208" t="s">
        <v>1363</v>
      </c>
      <c r="G26" s="210">
        <v>43998</v>
      </c>
      <c r="H26" s="209">
        <v>44012</v>
      </c>
      <c r="I26" s="201"/>
      <c r="J26" s="197"/>
      <c r="K26" s="192"/>
      <c r="L26" s="192"/>
      <c r="M26" s="192"/>
      <c r="N26" s="192"/>
      <c r="O26" s="192"/>
      <c r="P26" s="192"/>
      <c r="Q26" s="192"/>
      <c r="R26" s="192"/>
      <c r="S26" s="200"/>
      <c r="T26" s="200"/>
      <c r="U26" s="200"/>
    </row>
    <row r="27" spans="1:21" ht="45.75" customHeight="1">
      <c r="A27" s="203" t="s">
        <v>1053</v>
      </c>
      <c r="B27" s="208" t="s">
        <v>1521</v>
      </c>
      <c r="C27" s="208" t="s">
        <v>1602</v>
      </c>
      <c r="D27" s="205">
        <v>11500000</v>
      </c>
      <c r="E27" s="208" t="s">
        <v>1352</v>
      </c>
      <c r="F27" s="208" t="s">
        <v>1353</v>
      </c>
      <c r="G27" s="210">
        <v>43992</v>
      </c>
      <c r="H27" s="208" t="s">
        <v>1604</v>
      </c>
      <c r="I27" s="197"/>
      <c r="J27" s="200"/>
      <c r="K27" s="200"/>
      <c r="L27" s="192"/>
      <c r="M27" s="192"/>
      <c r="N27" s="192"/>
      <c r="O27" s="192"/>
      <c r="P27" s="192"/>
      <c r="Q27" s="192"/>
      <c r="R27" s="192"/>
      <c r="S27" s="200"/>
      <c r="T27" s="200"/>
      <c r="U27" s="200"/>
    </row>
    <row r="28" spans="1:21" ht="22.5">
      <c r="A28" s="208" t="s">
        <v>1581</v>
      </c>
      <c r="B28" s="208" t="s">
        <v>771</v>
      </c>
      <c r="C28" s="208" t="s">
        <v>1344</v>
      </c>
      <c r="D28" s="205">
        <v>99318000</v>
      </c>
      <c r="E28" s="208" t="s">
        <v>771</v>
      </c>
      <c r="F28" s="208" t="s">
        <v>1344</v>
      </c>
      <c r="G28" s="211">
        <v>43994</v>
      </c>
      <c r="H28" s="207">
        <v>46387</v>
      </c>
      <c r="I28" s="197"/>
      <c r="J28" s="192"/>
      <c r="K28" s="192"/>
      <c r="L28" s="192"/>
      <c r="M28" s="200"/>
      <c r="N28" s="200"/>
      <c r="O28" s="200"/>
      <c r="P28" s="200"/>
      <c r="Q28" s="200"/>
      <c r="R28" s="200"/>
      <c r="S28" s="200"/>
      <c r="T28" s="200"/>
      <c r="U28" s="200"/>
    </row>
    <row r="29" spans="1:21" ht="12.75">
      <c r="A29" s="208" t="s">
        <v>1229</v>
      </c>
      <c r="B29" s="208" t="s">
        <v>1543</v>
      </c>
      <c r="C29" s="208" t="s">
        <v>1585</v>
      </c>
      <c r="D29" s="205">
        <v>7702468</v>
      </c>
      <c r="E29" s="208" t="s">
        <v>1472</v>
      </c>
      <c r="F29" s="208" t="s">
        <v>1472</v>
      </c>
      <c r="G29" s="210">
        <v>44035</v>
      </c>
      <c r="H29" s="209" t="s">
        <v>1450</v>
      </c>
      <c r="I29" s="201"/>
      <c r="J29" s="192"/>
      <c r="K29" s="192"/>
      <c r="L29" s="192"/>
      <c r="M29" s="192"/>
      <c r="N29" s="192"/>
      <c r="O29" s="192"/>
      <c r="P29" s="192"/>
      <c r="Q29" s="192"/>
      <c r="R29" s="192"/>
      <c r="S29" s="200"/>
      <c r="T29" s="200"/>
      <c r="U29" s="200"/>
    </row>
    <row r="30" spans="1:21" ht="22.5">
      <c r="A30" s="203" t="s">
        <v>1053</v>
      </c>
      <c r="B30" s="208" t="s">
        <v>1546</v>
      </c>
      <c r="C30" s="208" t="s">
        <v>1584</v>
      </c>
      <c r="D30" s="205">
        <v>94157306</v>
      </c>
      <c r="E30" s="208" t="s">
        <v>1485</v>
      </c>
      <c r="F30" s="208" t="s">
        <v>1486</v>
      </c>
      <c r="G30" s="210">
        <v>44060</v>
      </c>
      <c r="H30" s="209">
        <v>44120</v>
      </c>
      <c r="I30" s="201"/>
      <c r="J30" s="192"/>
      <c r="K30" s="192"/>
      <c r="L30" s="192"/>
      <c r="M30" s="192"/>
      <c r="N30" s="192"/>
      <c r="O30" s="192"/>
      <c r="P30" s="192"/>
      <c r="Q30" s="192"/>
      <c r="R30" s="192"/>
      <c r="S30" s="200"/>
      <c r="T30" s="200"/>
      <c r="U30" s="200"/>
    </row>
    <row r="31" spans="1:21" ht="56.25">
      <c r="A31" s="203" t="s">
        <v>1053</v>
      </c>
      <c r="B31" s="208" t="s">
        <v>1573</v>
      </c>
      <c r="C31" s="208" t="s">
        <v>1574</v>
      </c>
      <c r="D31" s="205">
        <v>389840000</v>
      </c>
      <c r="E31" s="213"/>
      <c r="F31" s="213"/>
      <c r="G31" s="209">
        <v>44102</v>
      </c>
      <c r="H31" s="209" t="s">
        <v>1577</v>
      </c>
      <c r="I31" s="197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</row>
    <row r="32" spans="1:21" ht="30" customHeight="1">
      <c r="A32" s="203" t="s">
        <v>1053</v>
      </c>
      <c r="B32" s="208" t="s">
        <v>1573</v>
      </c>
      <c r="C32" s="208" t="s">
        <v>1592</v>
      </c>
      <c r="D32" s="205">
        <v>79000000</v>
      </c>
      <c r="E32" s="213"/>
      <c r="F32" s="213"/>
      <c r="G32" s="212">
        <v>44113</v>
      </c>
      <c r="H32" s="209" t="s">
        <v>1576</v>
      </c>
      <c r="I32" s="197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</row>
    <row r="33" spans="1:21" ht="33.75">
      <c r="A33" s="203" t="s">
        <v>1053</v>
      </c>
      <c r="B33" s="208" t="s">
        <v>1573</v>
      </c>
      <c r="C33" s="208" t="s">
        <v>1593</v>
      </c>
      <c r="D33" s="205">
        <v>55000000</v>
      </c>
      <c r="E33" s="213"/>
      <c r="F33" s="213"/>
      <c r="G33" s="209">
        <v>44118</v>
      </c>
      <c r="H33" s="209" t="s">
        <v>1575</v>
      </c>
      <c r="I33" s="201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</row>
    <row r="34" spans="1:21" ht="22.5">
      <c r="A34" s="208" t="s">
        <v>1572</v>
      </c>
      <c r="B34" s="208" t="s">
        <v>1571</v>
      </c>
      <c r="C34" s="208" t="s">
        <v>1591</v>
      </c>
      <c r="D34" s="205">
        <v>6522000</v>
      </c>
      <c r="E34" s="213"/>
      <c r="F34" s="213"/>
      <c r="G34" s="209">
        <v>44123</v>
      </c>
      <c r="H34" s="209" t="s">
        <v>1450</v>
      </c>
      <c r="I34" s="197"/>
      <c r="J34" s="192"/>
      <c r="K34" s="192"/>
      <c r="L34" s="192"/>
      <c r="M34" s="192"/>
      <c r="N34" s="192"/>
      <c r="O34" s="192"/>
      <c r="P34" s="200"/>
      <c r="Q34" s="200"/>
      <c r="R34" s="200"/>
      <c r="S34" s="200"/>
      <c r="T34" s="200"/>
      <c r="U34" s="200"/>
    </row>
    <row r="35" spans="1:21" ht="22.5">
      <c r="A35" s="203" t="s">
        <v>1053</v>
      </c>
      <c r="B35" s="208" t="s">
        <v>1580</v>
      </c>
      <c r="C35" s="208" t="s">
        <v>1594</v>
      </c>
      <c r="D35" s="205">
        <v>10001957</v>
      </c>
      <c r="E35" s="213"/>
      <c r="F35" s="213"/>
      <c r="G35" s="209">
        <v>44151</v>
      </c>
      <c r="H35" s="209">
        <v>44181</v>
      </c>
      <c r="I35" s="201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</row>
    <row r="36" spans="9:21" ht="12.75">
      <c r="I36" s="201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</row>
    <row r="37" spans="9:21" ht="12.75">
      <c r="I37" s="201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</row>
    <row r="38" spans="9:21" ht="12.75">
      <c r="I38" s="201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</row>
    <row r="39" spans="9:21" ht="12.75">
      <c r="I39" s="201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</row>
    <row r="40" spans="9:21" ht="12.75">
      <c r="I40" s="201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</row>
    <row r="41" spans="9:21" ht="12.75">
      <c r="I41" s="201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</row>
    <row r="42" spans="9:21" ht="12.75">
      <c r="I42" s="201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</row>
    <row r="43" spans="9:21" ht="12.75">
      <c r="I43" s="201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</row>
    <row r="44" spans="9:21" ht="12.75">
      <c r="I44" s="201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</row>
    <row r="45" spans="9:21" ht="12.75">
      <c r="I45" s="201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</row>
    <row r="46" spans="9:21" ht="12.75">
      <c r="I46" s="201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</row>
    <row r="47" spans="9:21" ht="12.75">
      <c r="I47" s="201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</row>
    <row r="48" spans="9:21" ht="12.75">
      <c r="I48" s="201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</row>
    <row r="49" spans="9:21" ht="12.75">
      <c r="I49" s="201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</row>
    <row r="50" spans="9:21" ht="12.75">
      <c r="I50" s="201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</row>
    <row r="51" spans="9:21" ht="12.75">
      <c r="I51" s="201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</row>
    <row r="52" spans="9:21" ht="12.75">
      <c r="I52" s="201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</row>
    <row r="53" spans="9:21" ht="12.75">
      <c r="I53" s="201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</row>
    <row r="54" spans="9:21" ht="12.75">
      <c r="I54" s="201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</row>
    <row r="55" spans="9:21" ht="12.75">
      <c r="I55" s="201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</row>
    <row r="56" spans="9:21" ht="12.75">
      <c r="I56" s="201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</row>
    <row r="57" spans="9:21" ht="12.75">
      <c r="I57" s="201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</row>
    <row r="58" spans="9:21" ht="12.75">
      <c r="I58" s="201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</row>
    <row r="59" spans="9:21" ht="12.75">
      <c r="I59" s="201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</row>
    <row r="60" spans="9:21" ht="12.75">
      <c r="I60" s="201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</row>
    <row r="61" spans="9:21" ht="12.75">
      <c r="I61" s="201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</row>
    <row r="62" spans="9:21" ht="12.75">
      <c r="I62" s="201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</row>
    <row r="63" spans="9:21" ht="12.75">
      <c r="I63" s="201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</row>
    <row r="64" spans="9:21" ht="12.75">
      <c r="I64" s="201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</row>
    <row r="65" spans="9:21" ht="12.75">
      <c r="I65" s="201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</row>
    <row r="66" spans="9:21" ht="12.75">
      <c r="I66" s="201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</row>
    <row r="67" spans="9:21" ht="12.75">
      <c r="I67" s="201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</row>
    <row r="68" spans="9:21" ht="12.75">
      <c r="I68" s="201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</row>
    <row r="69" spans="9:21" ht="12.75">
      <c r="I69" s="201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</row>
    <row r="70" spans="9:21" ht="12.75">
      <c r="I70" s="201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</row>
    <row r="71" spans="9:21" ht="12.75">
      <c r="I71" s="201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</row>
    <row r="72" spans="9:21" ht="12.75">
      <c r="I72" s="201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</row>
    <row r="73" spans="9:21" ht="12.75">
      <c r="I73" s="201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</row>
    <row r="74" spans="9:21" ht="12.75">
      <c r="I74" s="201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</row>
    <row r="75" spans="9:21" ht="12.75">
      <c r="I75" s="201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</row>
    <row r="76" spans="9:21" ht="12.75">
      <c r="I76" s="201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</row>
    <row r="77" spans="9:21" ht="12.75">
      <c r="I77" s="201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</row>
    <row r="78" spans="9:21" ht="12.75">
      <c r="I78" s="201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</row>
    <row r="79" spans="9:21" ht="12.75">
      <c r="I79" s="201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</row>
    <row r="80" spans="9:21" ht="12.75">
      <c r="I80" s="201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</row>
    <row r="81" spans="9:21" ht="12.75">
      <c r="I81" s="201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</row>
    <row r="82" spans="9:21" ht="12.75">
      <c r="I82" s="201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</row>
    <row r="83" spans="9:21" ht="12.75">
      <c r="I83" s="201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</row>
    <row r="84" spans="9:21" ht="12.75">
      <c r="I84" s="201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</row>
    <row r="85" spans="9:21" ht="12.75">
      <c r="I85" s="201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</row>
    <row r="86" spans="9:21" ht="12.75">
      <c r="I86" s="201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</row>
    <row r="87" spans="9:21" ht="12.75">
      <c r="I87" s="201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</row>
    <row r="88" spans="9:21" ht="12.75">
      <c r="I88" s="201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</row>
    <row r="89" spans="9:21" ht="12.75">
      <c r="I89" s="201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</row>
    <row r="90" spans="9:21" ht="12.75">
      <c r="I90" s="201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</row>
    <row r="91" spans="9:21" ht="12.75">
      <c r="I91" s="201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</row>
    <row r="92" spans="9:21" ht="12.75">
      <c r="I92" s="201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</row>
    <row r="93" spans="9:21" ht="12.75">
      <c r="I93" s="201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</row>
    <row r="94" spans="9:21" ht="12.75">
      <c r="I94" s="201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</row>
    <row r="95" spans="9:21" ht="12.75">
      <c r="I95" s="201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</row>
    <row r="96" spans="9:21" ht="12.75">
      <c r="I96" s="201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</row>
    <row r="97" spans="9:21" ht="12.75">
      <c r="I97" s="201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</row>
    <row r="98" spans="9:21" ht="12.75">
      <c r="I98" s="201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</row>
    <row r="99" spans="9:21" ht="12.75">
      <c r="I99" s="201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</row>
    <row r="100" spans="9:21" ht="12.75">
      <c r="I100" s="201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</row>
    <row r="101" spans="9:21" ht="12.75">
      <c r="I101" s="201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</row>
    <row r="102" spans="9:21" ht="12.75">
      <c r="I102" s="201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</row>
    <row r="103" spans="9:21" ht="12.75">
      <c r="I103" s="201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</row>
    <row r="104" spans="9:21" ht="12.75">
      <c r="I104" s="201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</row>
    <row r="105" spans="9:21" ht="12.75">
      <c r="I105" s="201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</row>
    <row r="106" spans="9:21" ht="12.75">
      <c r="I106" s="201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</row>
    <row r="107" spans="9:21" ht="12.75">
      <c r="I107" s="201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</row>
    <row r="108" spans="9:21" ht="12.75">
      <c r="I108" s="201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</row>
    <row r="109" spans="9:21" ht="12.75">
      <c r="I109" s="201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</row>
    <row r="110" spans="9:21" ht="12.75">
      <c r="I110" s="201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</row>
  </sheetData>
  <sheetProtection/>
  <mergeCells count="7">
    <mergeCell ref="A1:H1"/>
    <mergeCell ref="A2:H2"/>
    <mergeCell ref="G4:H4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Sotusné Pozsonyi Gabriella</cp:lastModifiedBy>
  <cp:lastPrinted>2021-02-03T12:17:28Z</cp:lastPrinted>
  <dcterms:created xsi:type="dcterms:W3CDTF">2014-01-02T14:18:23Z</dcterms:created>
  <dcterms:modified xsi:type="dcterms:W3CDTF">2021-02-04T07:58:51Z</dcterms:modified>
  <cp:category/>
  <cp:version/>
  <cp:contentType/>
  <cp:contentStatus/>
</cp:coreProperties>
</file>